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0C1D736A-4A32-41AC-9C75-8C71F761975B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5" i="3" l="1"/>
  <c r="Y46" i="3"/>
  <c r="Y43" i="3"/>
  <c r="Y42" i="3"/>
  <c r="Y38" i="3"/>
  <c r="Y32" i="3"/>
  <c r="Y31" i="3"/>
  <c r="Y23" i="3"/>
  <c r="D4" i="26"/>
  <c r="Y60" i="3"/>
  <c r="Y59" i="3"/>
  <c r="Y58" i="3"/>
  <c r="Y57" i="3"/>
  <c r="Y67" i="3"/>
  <c r="Y44" i="3"/>
  <c r="Y36" i="3"/>
  <c r="Y33" i="3"/>
  <c r="Y30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<sst xmlns="http://schemas.openxmlformats.org/spreadsheetml/2006/main" count="378" uniqueCount="145">
  <si>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</si>
  <si>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</si>
  <si>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</si>
  <si>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</si>
  <si>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</si>
  <si>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</si>
  <si>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</si>
  <si>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</si>
  <si>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</si>
  <si>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</si>
  <si>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</si>
  <si>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</si>
  <si>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</si>
  <si>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</si>
  <si>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</si>
  <si>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</si>
  <si>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</si>
  <si>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</si>
  <si>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</si>
  <si>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</si>
  <si>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</si>
  <si>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</si>
  <si>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</si>
  <si>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</si>
  <si>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</si>
  <si>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</si>
  <si>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</si>
  <si>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</si>
  <si>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</si>
  <si>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</si>
  <si>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</si>
  <si>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</si>
  <si>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</si>
  <si>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</si>
  <si>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</si>
  <si>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</si>
  <si>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</si>
  <si>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</si>
  <si>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</si>
  <si>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</si>
  <si>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</si>
  <si>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</si>
  <si>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</si>
  <si>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</si>
  <si>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</si>
  <si>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</si>
  <si>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</si>
  <si>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</si>
  <si>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</si>
  <si>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</si>
  <si>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</si>
  <si>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</si>
  <si>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</si>
  <si>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</si>
  <si>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</si>
  <si>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</si>
  <si>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</si>
  <si>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</si>
  <si>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</si>
  <si>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</si>
  <si>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</si>
  <si>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</si>
  <si>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</si>
  <si>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</si>
  <si>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</si>
  <si>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</si>
  <si>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</si>
  <si>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</si>
  <si>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</si>
  <si>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</si>
  <si>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</si>
  <si>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</si>
  <si>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</si>
  <si>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</si>
  <si>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</si>
  <si>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</si>
  <si>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</si>
  <si>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</si>
  <si>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</si>
  <si>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</si>
  <si>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</si>
  <si>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</si>
  <si>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</si>
  <si>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</si>
  <si>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</si>
  <si>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</si>
  <si>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</si>
  <si>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</si>
  <si>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</si>
  <si>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</si>
  <si>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</si>
  <si>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</si>
  <si>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</si>
  <si>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</si>
  <si>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</si>
  <si>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</si>
  <si>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</si>
  <si>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</si>
  <si>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</si>
  <si>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</si>
  <si>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</si>
  <si>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</si>
  <si>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</si>
  <si>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</si>
  <si>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</si>
  <si>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</si>
  <si>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</si>
  <si>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</si>
  <si>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</si>
  <si>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</si>
  <si>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</si>
  <si>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</si>
  <si>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</si>
  <si>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</si>
  <si>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</si>
  <si>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*Total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</si>
  <si>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</si>
  <si>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</si>
  <si>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</si>
  <si>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</si>
  <si>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</si>
  <si>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</si>
  <si>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</si>
  <si>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</si>
  <si>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</si>
  <si>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</si>
  <si>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</si>
  <si>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</si>
  <si>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</si>
  <si>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</si>
  <si>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</si>
  <si>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</si>
  <si>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</si>
  <si>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</si>
  <si>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</si>
  <si>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</si>
  <si>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</si>
  <si>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</si>
  <si>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</si>
  <si>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</si>
  <si>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</si>
  <si>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</si>
  <si>
    <t>14 Feb - 20 Feb 2026</t>
  </si>
  <si>
    <t>21 Feb - 27 Feb 2026</t>
  </si>
  <si>
    <t xml:space="preserve">* Sluit in: Invoere vir RSA en ander lande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</si>
</sst>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0" fontId="14" fillId="0" borderId="41" xfId="0" applyFont="1" applyBorder="1" applyAlignment="1">
      <alignment horizontal="center"/>
    </xf>
    <xf numFmtId="3" fontId="15" fillId="0" borderId="41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54859</c:v>
                </c:pt>
                <c:pt idx="5">
                  <c:v>65348</c:v>
                </c:pt>
                <c:pt idx="6">
                  <c:v>86518</c:v>
                </c:pt>
                <c:pt idx="8">
                  <c:v>10770</c:v>
                </c:pt>
                <c:pt idx="9">
                  <c:v>88628</c:v>
                </c:pt>
                <c:pt idx="11">
                  <c:v>31775</c:v>
                </c:pt>
                <c:pt idx="15">
                  <c:v>29883</c:v>
                </c:pt>
                <c:pt idx="16">
                  <c:v>82132</c:v>
                </c:pt>
                <c:pt idx="17">
                  <c:v>108158</c:v>
                </c:pt>
                <c:pt idx="19">
                  <c:v>35573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6.4445051164720921E-2"/>
                  <c:y val="1.9754576132528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0.10154416403058826"/>
                  <c:y val="5.072309711286086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9239828031205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6.32078690197203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29364654660882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-2.1829913085113527E-2"/>
                  <c:y val="2.00328083989501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54859</c:v>
                </c:pt>
                <c:pt idx="5">
                  <c:v>65348</c:v>
                </c:pt>
                <c:pt idx="6">
                  <c:v>86518</c:v>
                </c:pt>
                <c:pt idx="8">
                  <c:v>10770</c:v>
                </c:pt>
                <c:pt idx="9">
                  <c:v>88628</c:v>
                </c:pt>
                <c:pt idx="11">
                  <c:v>31775</c:v>
                </c:pt>
                <c:pt idx="15">
                  <c:v>29883</c:v>
                </c:pt>
                <c:pt idx="16">
                  <c:v>82132</c:v>
                </c:pt>
                <c:pt idx="17">
                  <c:v>108158</c:v>
                </c:pt>
                <c:pt idx="19">
                  <c:v>35573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-3.5712015164771072E-2"/>
                  <c:y val="-1.3278753811842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1025</c:v>
                </c:pt>
                <c:pt idx="3">
                  <c:v>2603</c:v>
                </c:pt>
                <c:pt idx="4">
                  <c:v>4589</c:v>
                </c:pt>
                <c:pt idx="5">
                  <c:v>5770</c:v>
                </c:pt>
                <c:pt idx="12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29" zoomScale="122" zoomScaleNormal="122" workbookViewId="0">
      <pane xSplit="1" topLeftCell="B1" activePane="topRight" state="frozen"/>
      <selection pane="topRight" activeCell="Y36" sqref="Y36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116</v>
      </c>
      <c r="C23" s="14"/>
      <c r="D23" s="14"/>
      <c r="Y23" s="99">
        <f>'Data 2025_26'!B31</f>
        <v>46080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46080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117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7352+12504+35003</f>
        <v>54859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34569+28933+1846</f>
        <v>65348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26801+8168+1831+30591+19127</f>
        <v>86518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>
        <f>10770</f>
        <v>10770</v>
      </c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24189+3622+6000+2045+52772</f>
        <v>88628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31775</f>
        <v>31775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31525+11701+3117+9890+17099+8800</f>
        <v>82132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5185+28678+19008+54357+930</f>
        <v>108158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5908+21571+8094</f>
        <v>35573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626888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46080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69+218+296+366+38+38</f>
        <v>1025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72+249+35+784+533+102+582+246</f>
        <v>2603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459+392+72+1230+596+310+316+357+857</f>
        <v>4589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1242+959+1024+997+803+25+105+70+68+99+64+33+36+140+105</f>
        <v>5770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64+36+21+168</f>
        <v>289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14276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"/>
  <sheetViews>
    <sheetView zoomScale="131" zoomScaleNormal="131" workbookViewId="0">
      <selection activeCell="H7" sqref="H7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1" spans="1:6" ht="15.6" x14ac:dyDescent="0.3">
      <c r="A1" s="126" t="s">
        <v>118</v>
      </c>
      <c r="B1" s="127"/>
      <c r="C1" s="127"/>
      <c r="D1" s="127"/>
      <c r="E1" s="127"/>
      <c r="F1" s="127"/>
    </row>
    <row r="2" spans="1:6" ht="15.6" x14ac:dyDescent="0.3">
      <c r="A2" s="126" t="s">
        <v>119</v>
      </c>
      <c r="B2" s="127"/>
      <c r="C2" s="127"/>
      <c r="D2" s="127"/>
      <c r="E2" s="127"/>
      <c r="F2" s="127"/>
    </row>
    <row r="3" spans="1:6" x14ac:dyDescent="0.3">
      <c r="A3" s="128"/>
      <c r="B3" s="129"/>
      <c r="C3" s="129"/>
      <c r="D3" s="129"/>
      <c r="E3" s="129"/>
      <c r="F3" s="129"/>
    </row>
    <row r="4" spans="1:6" x14ac:dyDescent="0.3">
      <c r="A4" s="109"/>
      <c r="B4" s="109" t="s">
        <v>20</v>
      </c>
      <c r="C4" s="109" t="s">
        <v>113</v>
      </c>
      <c r="D4" s="109" t="s">
        <v>114</v>
      </c>
      <c r="E4" s="109" t="s">
        <v>128</v>
      </c>
      <c r="F4" s="109" t="s">
        <v>126</v>
      </c>
    </row>
    <row r="5" spans="1:6" x14ac:dyDescent="0.3">
      <c r="A5" s="116">
        <v>1</v>
      </c>
      <c r="B5" s="116" t="s">
        <v>120</v>
      </c>
      <c r="C5" s="110">
        <v>8800</v>
      </c>
      <c r="D5" s="117">
        <v>930</v>
      </c>
      <c r="E5" s="117">
        <v>0</v>
      </c>
      <c r="F5" s="117">
        <v>0</v>
      </c>
    </row>
    <row r="6" spans="1:6" x14ac:dyDescent="0.3">
      <c r="A6" s="116">
        <v>2</v>
      </c>
      <c r="B6" s="116" t="s">
        <v>121</v>
      </c>
      <c r="C6" s="117">
        <v>0</v>
      </c>
      <c r="D6" s="110">
        <v>72395</v>
      </c>
      <c r="E6" s="117">
        <v>0</v>
      </c>
      <c r="F6" s="117">
        <v>0</v>
      </c>
    </row>
    <row r="7" spans="1:6" x14ac:dyDescent="0.3">
      <c r="A7" s="116">
        <v>3</v>
      </c>
      <c r="B7" s="116" t="s">
        <v>122</v>
      </c>
      <c r="C7" s="117">
        <v>0</v>
      </c>
      <c r="D7" s="110">
        <v>64682</v>
      </c>
      <c r="E7" s="117">
        <v>0</v>
      </c>
      <c r="F7" s="117">
        <v>0</v>
      </c>
    </row>
    <row r="8" spans="1:6" x14ac:dyDescent="0.3">
      <c r="A8" s="116">
        <v>4</v>
      </c>
      <c r="B8" s="116" t="s">
        <v>123</v>
      </c>
      <c r="C8" s="117">
        <v>0</v>
      </c>
      <c r="D8" s="110">
        <v>104258</v>
      </c>
      <c r="E8" s="117">
        <v>0</v>
      </c>
      <c r="F8" s="117">
        <v>0</v>
      </c>
    </row>
    <row r="9" spans="1:6" x14ac:dyDescent="0.3">
      <c r="A9" s="116">
        <v>5</v>
      </c>
      <c r="B9" s="116" t="s">
        <v>124</v>
      </c>
      <c r="C9" s="117">
        <v>0</v>
      </c>
      <c r="D9" s="110">
        <v>20130</v>
      </c>
      <c r="E9" s="117">
        <v>0</v>
      </c>
      <c r="F9" s="117">
        <v>0</v>
      </c>
    </row>
    <row r="10" spans="1:6" x14ac:dyDescent="0.3">
      <c r="A10" s="116">
        <v>6</v>
      </c>
      <c r="B10" s="116" t="s">
        <v>125</v>
      </c>
      <c r="C10" s="110">
        <v>1831</v>
      </c>
      <c r="D10" s="110">
        <v>53630</v>
      </c>
      <c r="E10" s="117">
        <v>0</v>
      </c>
      <c r="F10" s="117">
        <v>0</v>
      </c>
    </row>
    <row r="11" spans="1:6" x14ac:dyDescent="0.3">
      <c r="A11" s="116">
        <v>7</v>
      </c>
      <c r="B11" s="116" t="s">
        <v>127</v>
      </c>
      <c r="C11" s="110">
        <v>14168</v>
      </c>
      <c r="D11" s="110">
        <v>60503</v>
      </c>
      <c r="E11" s="117">
        <v>0</v>
      </c>
      <c r="F11" s="110">
        <v>4778</v>
      </c>
    </row>
    <row r="12" spans="1:6" x14ac:dyDescent="0.3">
      <c r="A12" s="116">
        <v>8</v>
      </c>
      <c r="B12" s="116" t="s">
        <v>129</v>
      </c>
      <c r="C12" s="117">
        <v>0</v>
      </c>
      <c r="D12" s="110">
        <v>49645</v>
      </c>
      <c r="E12" s="110">
        <v>5908</v>
      </c>
      <c r="F12" s="110">
        <v>5185</v>
      </c>
    </row>
    <row r="13" spans="1:6" x14ac:dyDescent="0.3">
      <c r="A13" s="116">
        <v>9</v>
      </c>
      <c r="B13" s="116" t="s">
        <v>130</v>
      </c>
      <c r="C13" s="117">
        <v>0</v>
      </c>
      <c r="D13" s="110">
        <v>52109</v>
      </c>
      <c r="E13" s="117">
        <v>0</v>
      </c>
      <c r="F13" s="117">
        <v>0</v>
      </c>
    </row>
    <row r="14" spans="1:6" x14ac:dyDescent="0.3">
      <c r="A14" s="116">
        <v>10</v>
      </c>
      <c r="B14" s="116" t="s">
        <v>131</v>
      </c>
      <c r="C14" s="117">
        <v>0</v>
      </c>
      <c r="D14" s="117">
        <v>0</v>
      </c>
      <c r="E14" s="117">
        <v>0</v>
      </c>
      <c r="F14" s="117">
        <v>0</v>
      </c>
    </row>
    <row r="15" spans="1:6" x14ac:dyDescent="0.3">
      <c r="A15" s="116">
        <v>11</v>
      </c>
      <c r="B15" s="116" t="s">
        <v>132</v>
      </c>
      <c r="C15" s="117">
        <v>0</v>
      </c>
      <c r="D15" s="117">
        <v>0</v>
      </c>
      <c r="E15" s="117">
        <v>0</v>
      </c>
      <c r="F15" s="117">
        <v>0</v>
      </c>
    </row>
    <row r="16" spans="1:6" x14ac:dyDescent="0.3">
      <c r="A16" s="116">
        <v>12</v>
      </c>
      <c r="B16" s="116" t="s">
        <v>133</v>
      </c>
      <c r="C16" s="117">
        <v>0</v>
      </c>
      <c r="D16" s="117">
        <v>0</v>
      </c>
      <c r="E16" s="117">
        <v>0</v>
      </c>
      <c r="F16" s="117">
        <v>0</v>
      </c>
    </row>
    <row r="17" spans="1:6" x14ac:dyDescent="0.3">
      <c r="A17" s="116">
        <v>13</v>
      </c>
      <c r="B17" s="116" t="s">
        <v>134</v>
      </c>
      <c r="C17" s="117">
        <v>0</v>
      </c>
      <c r="D17" s="117">
        <v>0</v>
      </c>
      <c r="E17" s="117">
        <v>0</v>
      </c>
      <c r="F17" s="117">
        <v>0</v>
      </c>
    </row>
    <row r="18" spans="1:6" x14ac:dyDescent="0.3">
      <c r="A18" s="116">
        <v>14</v>
      </c>
      <c r="B18" s="116" t="s">
        <v>135</v>
      </c>
      <c r="C18" s="117">
        <v>0</v>
      </c>
      <c r="D18" s="117">
        <v>0</v>
      </c>
      <c r="E18" s="117">
        <v>0</v>
      </c>
      <c r="F18" s="117">
        <v>0</v>
      </c>
    </row>
    <row r="19" spans="1:6" x14ac:dyDescent="0.3">
      <c r="A19" s="116">
        <v>15</v>
      </c>
      <c r="B19" s="116" t="s">
        <v>136</v>
      </c>
      <c r="C19" s="117">
        <v>0</v>
      </c>
      <c r="D19" s="110">
        <v>37775</v>
      </c>
      <c r="E19" s="117">
        <v>0</v>
      </c>
      <c r="F19" s="117">
        <v>0</v>
      </c>
    </row>
    <row r="20" spans="1:6" x14ac:dyDescent="0.3">
      <c r="A20" s="116">
        <v>16</v>
      </c>
      <c r="B20" s="116" t="s">
        <v>137</v>
      </c>
      <c r="C20" s="117">
        <v>0</v>
      </c>
      <c r="D20" s="117">
        <v>0</v>
      </c>
      <c r="E20" s="117">
        <v>0</v>
      </c>
      <c r="F20" s="117">
        <v>0</v>
      </c>
    </row>
    <row r="21" spans="1:6" x14ac:dyDescent="0.3">
      <c r="A21" s="116">
        <v>17</v>
      </c>
      <c r="B21" s="116" t="s">
        <v>138</v>
      </c>
      <c r="C21" s="117">
        <v>0</v>
      </c>
      <c r="D21" s="110">
        <v>35003</v>
      </c>
      <c r="E21" s="117">
        <v>0</v>
      </c>
      <c r="F21" s="117">
        <v>0</v>
      </c>
    </row>
    <row r="22" spans="1:6" x14ac:dyDescent="0.3">
      <c r="A22" s="116">
        <v>18</v>
      </c>
      <c r="B22" s="116" t="s">
        <v>139</v>
      </c>
      <c r="C22" s="110">
        <v>12504</v>
      </c>
      <c r="D22" s="117">
        <v>0</v>
      </c>
      <c r="E22" s="117">
        <v>0</v>
      </c>
      <c r="F22" s="117">
        <v>0</v>
      </c>
    </row>
    <row r="23" spans="1:6" x14ac:dyDescent="0.3">
      <c r="A23" s="116">
        <v>19</v>
      </c>
      <c r="B23" s="116" t="s">
        <v>140</v>
      </c>
      <c r="C23" s="110">
        <v>7352</v>
      </c>
      <c r="D23" s="117">
        <v>0</v>
      </c>
      <c r="E23" s="117">
        <v>0</v>
      </c>
      <c r="F23" s="117">
        <v>0</v>
      </c>
    </row>
    <row r="24" spans="1:6" x14ac:dyDescent="0.3">
      <c r="A24" s="116">
        <v>20</v>
      </c>
      <c r="B24" s="116" t="s">
        <v>141</v>
      </c>
      <c r="C24" s="117">
        <v>0</v>
      </c>
      <c r="D24" s="110">
        <v>1846</v>
      </c>
      <c r="E24" s="117">
        <v>0</v>
      </c>
      <c r="F24" s="117">
        <v>0</v>
      </c>
    </row>
    <row r="25" spans="1:6" x14ac:dyDescent="0.3">
      <c r="A25" s="116">
        <v>21</v>
      </c>
      <c r="B25" s="116" t="s">
        <v>142</v>
      </c>
      <c r="C25" s="117">
        <v>0</v>
      </c>
      <c r="D25" s="110">
        <v>32933</v>
      </c>
      <c r="E25" s="117">
        <v>0</v>
      </c>
      <c r="F25" s="117">
        <v>0</v>
      </c>
    </row>
    <row r="26" spans="1:6" x14ac:dyDescent="0.3">
      <c r="A26" s="116">
        <v>22</v>
      </c>
      <c r="B26" s="116" t="s">
        <v>143</v>
      </c>
      <c r="C26" s="117">
        <v>0</v>
      </c>
      <c r="D26" s="110">
        <v>99864</v>
      </c>
      <c r="E26" s="117">
        <v>0</v>
      </c>
      <c r="F26" s="117">
        <v>0</v>
      </c>
    </row>
    <row r="27" spans="1:6" x14ac:dyDescent="0.3">
      <c r="A27" s="116"/>
      <c r="B27" s="116" t="s">
        <v>115</v>
      </c>
      <c r="C27" s="111">
        <v>44655</v>
      </c>
      <c r="D27" s="111">
        <v>685703</v>
      </c>
      <c r="E27" s="111">
        <v>5908</v>
      </c>
      <c r="F27" s="111">
        <v>9963</v>
      </c>
    </row>
    <row r="29" spans="1:6" x14ac:dyDescent="0.3">
      <c r="A29" s="108" t="s">
        <v>109</v>
      </c>
    </row>
    <row r="30" spans="1:6" x14ac:dyDescent="0.3">
      <c r="A30" s="108" t="s">
        <v>144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12">
        <f t="shared" si="2"/>
        <v>163756</v>
      </c>
      <c r="E49" s="11">
        <v>30005</v>
      </c>
      <c r="F49" s="113">
        <f t="shared" si="3"/>
        <v>1377537</v>
      </c>
      <c r="G49" s="114">
        <f t="shared" si="1"/>
        <v>-25589</v>
      </c>
      <c r="H49" s="115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24" activePane="bottomRight" state="frozen"/>
      <selection pane="topRight" activeCell="C1" sqref="C1"/>
      <selection pane="bottomLeft" activeCell="A10" sqref="A10"/>
      <selection pane="bottomRight" activeCell="K15" sqref="K1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B31</f>
        <v>46080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51432</v>
      </c>
      <c r="F12" s="3">
        <f t="shared" ref="F12:F61" si="2">F11+E12</f>
        <v>133557</v>
      </c>
      <c r="G12" s="6">
        <f t="shared" si="0"/>
        <v>-51294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226810</v>
      </c>
      <c r="G13" s="6">
        <f t="shared" si="0"/>
        <v>-92368</v>
      </c>
      <c r="H13" s="2">
        <f t="shared" si="3"/>
        <v>-139297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243910</v>
      </c>
      <c r="G14" s="6">
        <f t="shared" si="0"/>
        <v>-15942</v>
      </c>
      <c r="H14" s="2">
        <f t="shared" si="3"/>
        <v>-231665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43761</v>
      </c>
      <c r="F15" s="3">
        <f t="shared" si="2"/>
        <v>287671</v>
      </c>
      <c r="G15" s="6">
        <f t="shared" si="0"/>
        <v>-43728</v>
      </c>
      <c r="H15" s="2">
        <f t="shared" si="3"/>
        <v>-247607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67534</v>
      </c>
      <c r="F16" s="3">
        <f t="shared" si="2"/>
        <v>355205</v>
      </c>
      <c r="G16" s="6">
        <f t="shared" si="0"/>
        <v>-66836</v>
      </c>
      <c r="H16" s="2">
        <f t="shared" si="3"/>
        <v>-291335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396721</v>
      </c>
      <c r="G17" s="6">
        <f t="shared" si="0"/>
        <v>-41417</v>
      </c>
      <c r="H17" s="2">
        <f t="shared" si="3"/>
        <v>-358171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35890</v>
      </c>
      <c r="F18" s="3">
        <f t="shared" si="2"/>
        <v>432611</v>
      </c>
      <c r="G18" s="6">
        <f t="shared" si="0"/>
        <v>-35787</v>
      </c>
      <c r="H18" s="2">
        <f t="shared" si="3"/>
        <v>-399588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432611</v>
      </c>
      <c r="G19" s="6">
        <f t="shared" si="0"/>
        <v>0</v>
      </c>
      <c r="H19" s="2">
        <f t="shared" si="3"/>
        <v>-435375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432611</v>
      </c>
      <c r="G20" s="6">
        <f t="shared" si="0"/>
        <v>70</v>
      </c>
      <c r="H20" s="2">
        <f t="shared" si="3"/>
        <v>-435375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432611</v>
      </c>
      <c r="G21" s="6">
        <f t="shared" si="0"/>
        <v>354</v>
      </c>
      <c r="H21" s="2">
        <f t="shared" si="3"/>
        <v>-435305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432611</v>
      </c>
      <c r="G22" s="6">
        <f t="shared" si="0"/>
        <v>1293</v>
      </c>
      <c r="H22" s="2">
        <f t="shared" si="3"/>
        <v>-434951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432611</v>
      </c>
      <c r="G23" s="6">
        <f t="shared" si="0"/>
        <v>0</v>
      </c>
      <c r="H23" s="2">
        <f t="shared" si="3"/>
        <v>-433658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31775</v>
      </c>
      <c r="F24" s="3">
        <f t="shared" si="2"/>
        <v>464386</v>
      </c>
      <c r="G24" s="6">
        <f t="shared" si="0"/>
        <v>-31409</v>
      </c>
      <c r="H24" s="2">
        <f t="shared" si="3"/>
        <v>-433658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464386</v>
      </c>
      <c r="G25" s="6">
        <f t="shared" si="0"/>
        <v>1099</v>
      </c>
      <c r="H25" s="2">
        <f t="shared" si="3"/>
        <v>-465067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35003</v>
      </c>
      <c r="F26" s="3">
        <f t="shared" si="2"/>
        <v>499389</v>
      </c>
      <c r="G26" s="6">
        <f t="shared" si="0"/>
        <v>-33716</v>
      </c>
      <c r="H26" s="2">
        <f t="shared" si="3"/>
        <v>-463968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2884</v>
      </c>
      <c r="D27" s="86">
        <f t="shared" si="1"/>
        <v>12943</v>
      </c>
      <c r="E27" s="1">
        <v>12504</v>
      </c>
      <c r="F27" s="3">
        <f t="shared" si="2"/>
        <v>511893</v>
      </c>
      <c r="G27" s="6">
        <f t="shared" si="0"/>
        <v>-9620</v>
      </c>
      <c r="H27" s="2">
        <f t="shared" si="3"/>
        <v>-497684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14294</v>
      </c>
      <c r="E28" s="1">
        <v>7352</v>
      </c>
      <c r="F28" s="3">
        <f t="shared" si="2"/>
        <v>519245</v>
      </c>
      <c r="G28" s="6">
        <f t="shared" si="0"/>
        <v>-6001</v>
      </c>
      <c r="H28" s="2">
        <f t="shared" si="3"/>
        <v>-507304</v>
      </c>
    </row>
    <row r="29" spans="1:14" ht="14.4" x14ac:dyDescent="0.3">
      <c r="A29" s="14">
        <v>20</v>
      </c>
      <c r="B29" s="98">
        <f t="shared" si="4"/>
        <v>46066</v>
      </c>
      <c r="C29" s="1">
        <v>1814</v>
      </c>
      <c r="D29" s="86">
        <f t="shared" si="1"/>
        <v>16108</v>
      </c>
      <c r="E29" s="1">
        <v>1846</v>
      </c>
      <c r="F29" s="3">
        <f t="shared" si="2"/>
        <v>521091</v>
      </c>
      <c r="G29" s="6">
        <f t="shared" si="0"/>
        <v>-32</v>
      </c>
      <c r="H29" s="2">
        <f t="shared" si="3"/>
        <v>-513305</v>
      </c>
    </row>
    <row r="30" spans="1:14" ht="14.4" x14ac:dyDescent="0.3">
      <c r="A30" s="14">
        <v>21</v>
      </c>
      <c r="B30" s="98">
        <f t="shared" si="4"/>
        <v>46073</v>
      </c>
      <c r="C30" s="1">
        <v>925</v>
      </c>
      <c r="D30" s="86">
        <f t="shared" si="1"/>
        <v>17033</v>
      </c>
      <c r="E30" s="1">
        <v>28933</v>
      </c>
      <c r="F30" s="3">
        <f t="shared" si="2"/>
        <v>550024</v>
      </c>
      <c r="G30" s="6">
        <f t="shared" si="0"/>
        <v>-28008</v>
      </c>
      <c r="H30" s="2">
        <f t="shared" si="3"/>
        <v>-513337</v>
      </c>
    </row>
    <row r="31" spans="1:14" ht="14.4" x14ac:dyDescent="0.3">
      <c r="A31" s="14">
        <v>22</v>
      </c>
      <c r="B31" s="98">
        <f t="shared" si="4"/>
        <v>46080</v>
      </c>
      <c r="C31" s="1">
        <v>1669</v>
      </c>
      <c r="D31" s="86">
        <f t="shared" si="1"/>
        <v>18702</v>
      </c>
      <c r="E31" s="1">
        <v>76864</v>
      </c>
      <c r="F31" s="3">
        <f t="shared" si="2"/>
        <v>626888</v>
      </c>
      <c r="G31" s="6">
        <f t="shared" si="0"/>
        <v>-75195</v>
      </c>
      <c r="H31" s="2">
        <f t="shared" si="3"/>
        <v>-541345</v>
      </c>
    </row>
    <row r="32" spans="1:14" ht="14.4" x14ac:dyDescent="0.3">
      <c r="A32" s="14">
        <v>23</v>
      </c>
      <c r="B32" s="98">
        <f t="shared" si="4"/>
        <v>46087</v>
      </c>
      <c r="C32" s="1"/>
      <c r="D32" s="86">
        <f t="shared" si="1"/>
        <v>18702</v>
      </c>
      <c r="E32" s="1"/>
      <c r="F32" s="3">
        <f t="shared" si="2"/>
        <v>626888</v>
      </c>
      <c r="G32" s="6">
        <f t="shared" si="0"/>
        <v>0</v>
      </c>
      <c r="H32" s="2">
        <f t="shared" si="3"/>
        <v>-616540</v>
      </c>
    </row>
    <row r="33" spans="1:12" ht="14.4" x14ac:dyDescent="0.3">
      <c r="A33" s="14">
        <v>24</v>
      </c>
      <c r="B33" s="98">
        <f t="shared" si="4"/>
        <v>46094</v>
      </c>
      <c r="C33" s="1"/>
      <c r="D33" s="86">
        <f t="shared" si="1"/>
        <v>18702</v>
      </c>
      <c r="E33" s="1"/>
      <c r="F33" s="3">
        <f t="shared" si="2"/>
        <v>626888</v>
      </c>
      <c r="G33" s="6">
        <f t="shared" si="0"/>
        <v>0</v>
      </c>
      <c r="H33" s="2">
        <f t="shared" si="3"/>
        <v>-616540</v>
      </c>
    </row>
    <row r="34" spans="1:12" ht="14.4" x14ac:dyDescent="0.3">
      <c r="A34" s="14">
        <v>25</v>
      </c>
      <c r="B34" s="98">
        <f t="shared" si="4"/>
        <v>46101</v>
      </c>
      <c r="C34" s="1"/>
      <c r="D34" s="86">
        <f t="shared" si="1"/>
        <v>18702</v>
      </c>
      <c r="E34" s="1"/>
      <c r="F34" s="3">
        <f t="shared" si="2"/>
        <v>626888</v>
      </c>
      <c r="G34" s="6">
        <f t="shared" si="0"/>
        <v>0</v>
      </c>
      <c r="H34" s="2">
        <f t="shared" si="3"/>
        <v>-616540</v>
      </c>
    </row>
    <row r="35" spans="1:12" ht="14.4" x14ac:dyDescent="0.3">
      <c r="A35" s="14">
        <v>26</v>
      </c>
      <c r="B35" s="98">
        <f t="shared" si="4"/>
        <v>46108</v>
      </c>
      <c r="C35" s="1"/>
      <c r="D35" s="86">
        <f t="shared" si="1"/>
        <v>18702</v>
      </c>
      <c r="E35" s="1"/>
      <c r="F35" s="3">
        <f t="shared" si="2"/>
        <v>626888</v>
      </c>
      <c r="G35" s="6">
        <f t="shared" si="0"/>
        <v>0</v>
      </c>
      <c r="H35" s="2">
        <f t="shared" si="3"/>
        <v>-616540</v>
      </c>
    </row>
    <row r="36" spans="1:12" ht="14.4" x14ac:dyDescent="0.3">
      <c r="A36" s="14">
        <v>27</v>
      </c>
      <c r="B36" s="98">
        <f t="shared" si="4"/>
        <v>46115</v>
      </c>
      <c r="C36" s="1"/>
      <c r="D36" s="86">
        <f t="shared" si="1"/>
        <v>18702</v>
      </c>
      <c r="E36" s="1"/>
      <c r="F36" s="3">
        <f t="shared" si="2"/>
        <v>626888</v>
      </c>
      <c r="G36" s="6">
        <f t="shared" si="0"/>
        <v>0</v>
      </c>
      <c r="H36" s="2">
        <f t="shared" si="3"/>
        <v>-616540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18702</v>
      </c>
      <c r="E37" s="1"/>
      <c r="F37" s="3">
        <f t="shared" si="2"/>
        <v>626888</v>
      </c>
      <c r="G37" s="6">
        <f t="shared" si="0"/>
        <v>0</v>
      </c>
      <c r="H37" s="2">
        <f t="shared" si="3"/>
        <v>-616540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18702</v>
      </c>
      <c r="E38" s="1"/>
      <c r="F38" s="3">
        <f t="shared" si="2"/>
        <v>626888</v>
      </c>
      <c r="G38" s="6">
        <f t="shared" si="0"/>
        <v>0</v>
      </c>
      <c r="H38" s="2">
        <f t="shared" si="3"/>
        <v>-616540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18702</v>
      </c>
      <c r="E39" s="1"/>
      <c r="F39" s="3">
        <f t="shared" si="2"/>
        <v>626888</v>
      </c>
      <c r="G39" s="6">
        <f t="shared" si="0"/>
        <v>0</v>
      </c>
      <c r="H39" s="2">
        <f t="shared" si="3"/>
        <v>-616540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18702</v>
      </c>
      <c r="E40" s="1"/>
      <c r="F40" s="3">
        <f t="shared" si="2"/>
        <v>626888</v>
      </c>
      <c r="G40" s="6">
        <f t="shared" si="0"/>
        <v>0</v>
      </c>
      <c r="H40" s="2">
        <f t="shared" si="3"/>
        <v>-616540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18702</v>
      </c>
      <c r="E41" s="1"/>
      <c r="F41" s="3">
        <f t="shared" si="2"/>
        <v>626888</v>
      </c>
      <c r="G41" s="6">
        <f t="shared" si="0"/>
        <v>0</v>
      </c>
      <c r="H41" s="2">
        <f t="shared" si="3"/>
        <v>-616540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18702</v>
      </c>
      <c r="E42" s="1"/>
      <c r="F42" s="3">
        <f t="shared" si="2"/>
        <v>626888</v>
      </c>
      <c r="G42" s="6">
        <f t="shared" si="0"/>
        <v>0</v>
      </c>
      <c r="H42" s="2">
        <f t="shared" si="3"/>
        <v>-616540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18702</v>
      </c>
      <c r="E43" s="1"/>
      <c r="F43" s="3">
        <f t="shared" si="2"/>
        <v>626888</v>
      </c>
      <c r="G43" s="6">
        <f t="shared" si="0"/>
        <v>0</v>
      </c>
      <c r="H43" s="2">
        <f t="shared" si="3"/>
        <v>-616540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18702</v>
      </c>
      <c r="E44" s="1"/>
      <c r="F44" s="3">
        <f t="shared" si="2"/>
        <v>626888</v>
      </c>
      <c r="G44" s="6">
        <f t="shared" si="0"/>
        <v>0</v>
      </c>
      <c r="H44" s="2">
        <f t="shared" si="3"/>
        <v>-616540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18702</v>
      </c>
      <c r="E45" s="1"/>
      <c r="F45" s="3">
        <f t="shared" si="2"/>
        <v>626888</v>
      </c>
      <c r="G45" s="6">
        <f t="shared" si="0"/>
        <v>0</v>
      </c>
      <c r="H45" s="2">
        <f t="shared" si="3"/>
        <v>-616540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18702</v>
      </c>
      <c r="E46" s="1"/>
      <c r="F46" s="3">
        <f t="shared" si="2"/>
        <v>626888</v>
      </c>
      <c r="G46" s="6">
        <f t="shared" si="0"/>
        <v>0</v>
      </c>
      <c r="H46" s="2">
        <f t="shared" si="3"/>
        <v>-616540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18702</v>
      </c>
      <c r="E47" s="1"/>
      <c r="F47" s="3">
        <f t="shared" si="2"/>
        <v>626888</v>
      </c>
      <c r="G47" s="6">
        <f t="shared" si="0"/>
        <v>0</v>
      </c>
      <c r="H47" s="2">
        <f t="shared" si="3"/>
        <v>-616540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18702</v>
      </c>
      <c r="E48" s="1"/>
      <c r="F48" s="3">
        <f t="shared" si="2"/>
        <v>626888</v>
      </c>
      <c r="G48" s="6">
        <f t="shared" si="0"/>
        <v>0</v>
      </c>
      <c r="H48" s="2">
        <f t="shared" si="3"/>
        <v>-616540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18702</v>
      </c>
      <c r="E49" s="1"/>
      <c r="F49" s="3">
        <f t="shared" si="2"/>
        <v>626888</v>
      </c>
      <c r="G49" s="6">
        <f t="shared" si="0"/>
        <v>0</v>
      </c>
      <c r="H49" s="2">
        <f t="shared" si="3"/>
        <v>-616540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18702</v>
      </c>
      <c r="E50" s="1"/>
      <c r="F50" s="3">
        <f t="shared" si="2"/>
        <v>626888</v>
      </c>
      <c r="G50" s="6">
        <f t="shared" si="0"/>
        <v>0</v>
      </c>
      <c r="H50" s="2">
        <f t="shared" si="3"/>
        <v>-616540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18702</v>
      </c>
      <c r="E51" s="1"/>
      <c r="F51" s="3">
        <f t="shared" si="2"/>
        <v>626888</v>
      </c>
      <c r="G51" s="6">
        <f t="shared" si="0"/>
        <v>0</v>
      </c>
      <c r="H51" s="2">
        <f t="shared" si="3"/>
        <v>-616540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18702</v>
      </c>
      <c r="E52" s="1"/>
      <c r="F52" s="3">
        <f t="shared" si="2"/>
        <v>626888</v>
      </c>
      <c r="G52" s="6">
        <f t="shared" si="0"/>
        <v>0</v>
      </c>
      <c r="H52" s="2">
        <f t="shared" si="3"/>
        <v>-616540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18702</v>
      </c>
      <c r="E53" s="1"/>
      <c r="F53" s="3">
        <f t="shared" si="2"/>
        <v>626888</v>
      </c>
      <c r="G53" s="6">
        <f t="shared" si="0"/>
        <v>0</v>
      </c>
      <c r="H53" s="2">
        <f t="shared" si="3"/>
        <v>-616540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18702</v>
      </c>
      <c r="E54" s="1"/>
      <c r="F54" s="3">
        <f t="shared" si="2"/>
        <v>626888</v>
      </c>
      <c r="G54" s="6">
        <f t="shared" si="0"/>
        <v>0</v>
      </c>
      <c r="H54" s="2">
        <f t="shared" si="3"/>
        <v>-616540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18702</v>
      </c>
      <c r="E55" s="1"/>
      <c r="F55" s="3">
        <f t="shared" si="2"/>
        <v>626888</v>
      </c>
      <c r="G55" s="6">
        <f t="shared" si="0"/>
        <v>0</v>
      </c>
      <c r="H55" s="2">
        <f t="shared" si="3"/>
        <v>-616540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18702</v>
      </c>
      <c r="E56" s="1"/>
      <c r="F56" s="3">
        <f t="shared" si="2"/>
        <v>626888</v>
      </c>
      <c r="G56" s="6">
        <f t="shared" si="0"/>
        <v>0</v>
      </c>
      <c r="H56" s="2">
        <f t="shared" si="3"/>
        <v>-616540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18702</v>
      </c>
      <c r="E57" s="1"/>
      <c r="F57" s="3">
        <f t="shared" si="2"/>
        <v>626888</v>
      </c>
      <c r="G57" s="6">
        <f t="shared" si="0"/>
        <v>0</v>
      </c>
      <c r="H57" s="2">
        <f t="shared" si="3"/>
        <v>-616540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18702</v>
      </c>
      <c r="E58" s="1"/>
      <c r="F58" s="3">
        <f t="shared" si="2"/>
        <v>626888</v>
      </c>
      <c r="G58" s="6">
        <f t="shared" si="0"/>
        <v>0</v>
      </c>
      <c r="H58" s="2">
        <f t="shared" si="3"/>
        <v>-616540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18702</v>
      </c>
      <c r="E59" s="1"/>
      <c r="F59" s="3">
        <f t="shared" si="2"/>
        <v>626888</v>
      </c>
      <c r="G59" s="6">
        <f t="shared" si="0"/>
        <v>0</v>
      </c>
      <c r="H59" s="2">
        <f t="shared" si="3"/>
        <v>-616540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18702</v>
      </c>
      <c r="E60" s="1"/>
      <c r="F60" s="3">
        <f t="shared" si="2"/>
        <v>626888</v>
      </c>
      <c r="G60" s="6">
        <f t="shared" si="0"/>
        <v>0</v>
      </c>
      <c r="H60" s="2">
        <f t="shared" si="3"/>
        <v>-616540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18702</v>
      </c>
      <c r="E61" s="58"/>
      <c r="F61" s="57">
        <f t="shared" si="2"/>
        <v>626888</v>
      </c>
      <c r="G61" s="57">
        <f t="shared" si="0"/>
        <v>0</v>
      </c>
      <c r="H61" s="57">
        <f t="shared" si="3"/>
        <v>-616540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35CE8B-4541-4CCC-9A83-AB3D0DFD623D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5f53dc4-d250-4e55-bddf-148ce7e458c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2026-03-11T13:58:29Z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