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A9260B2-DFAE-41A1-8359-164D85BF5074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57" i="3"/>
  <c r="X46" i="3"/>
  <c r="X44" i="3"/>
  <c r="X43" i="3"/>
  <c r="X36" i="3"/>
  <c r="X33" i="3"/>
  <c r="E23" i="3"/>
  <c r="D4" i="25"/>
  <c r="X42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X31" i="3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<sst xmlns="http://schemas.openxmlformats.org/spreadsheetml/2006/main" count="357" uniqueCount="148">
  <si>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</si>
  <si>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</si>
  <si>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</si>
  <si>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</si>
  <si>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</si>
  <si>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</si>
  <si>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</si>
  <si>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</si>
  <si>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</si>
  <si>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</si>
  <si>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</si>
  <si>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</si>
  <si>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</si>
  <si>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</si>
  <si>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</si>
  <si>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</si>
  <si>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</si>
  <si>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</si>
  <si>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</si>
  <si>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</si>
  <si>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</si>
  <si>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</si>
  <si>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</si>
  <si>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</si>
  <si>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</si>
  <si>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</si>
  <si>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</si>
  <si>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</si>
  <si>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</si>
  <si>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</si>
  <si>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</si>
  <si>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</si>
  <si>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</si>
  <si>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</si>
  <si>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</si>
  <si>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</si>
  <si>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</si>
  <si>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</si>
  <si>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</si>
  <si>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</si>
  <si>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</si>
  <si>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</si>
  <si>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</si>
  <si>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</si>
  <si>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</si>
  <si>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</si>
  <si>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</si>
  <si>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</si>
  <si>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</si>
  <si>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</si>
  <si>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</si>
  <si>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</si>
  <si>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</si>
  <si>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</si>
  <si>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</si>
  <si>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</si>
  <si>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</si>
  <si>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</si>
  <si>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</si>
  <si>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</si>
  <si>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</si>
  <si>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</si>
  <si>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</si>
  <si>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</si>
  <si>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</si>
  <si>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</si>
  <si>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</si>
  <si>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</si>
  <si>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</si>
  <si>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</si>
  <si>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</si>
  <si>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</si>
  <si>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</si>
  <si>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</si>
  <si>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</si>
  <si>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</si>
  <si>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</si>
  <si>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</si>
  <si>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</si>
  <si>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</si>
  <si>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</si>
  <si>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</si>
  <si>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</si>
  <si>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</si>
  <si>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</si>
  <si>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</si>
  <si>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</si>
  <si>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</si>
  <si>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</si>
  <si>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</si>
  <si>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</si>
  <si>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</si>
  <si>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</si>
  <si>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</si>
  <si>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</si>
  <si>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</si>
  <si>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</si>
  <si>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</si>
  <si>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</si>
  <si>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</si>
  <si>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</si>
  <si>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</si>
  <si>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</si>
  <si>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</si>
  <si>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</si>
  <si>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</si>
  <si>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</si>
  <si>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</si>
  <si>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</si>
  <si>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</si>
  <si>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</si>
  <si>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</si>
  <si>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</si>
  <si>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</si>
  <si>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</si>
  <si>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</si>
  <si>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</si>
  <si>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</si>
  <si>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</si>
  <si>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</si>
  <si>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</si>
  <si>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</si>
  <si>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</si>
  <si>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</si>
  <si>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</si>
  <si>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</si>
  <si>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</si>
  <si>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</si>
  <si>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</si>
  <si>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</si>
  <si>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</si>
  <si>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</si>
  <si>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</si>
  <si>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</si>
  <si>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</si>
  <si>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</si>
  <si>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</si>
  <si>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</si>
  <si>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</si>
  <si>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</si>
  <si>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*Total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</si>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</sst>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369040</c:v>
                </c:pt>
                <c:pt idx="9">
                  <c:v>35539</c:v>
                </c:pt>
                <c:pt idx="15">
                  <c:v>83568</c:v>
                </c:pt>
                <c:pt idx="16">
                  <c:v>170914</c:v>
                </c:pt>
                <c:pt idx="17">
                  <c:v>47986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4">
                  <c:v>54105</c:v>
                </c:pt>
                <c:pt idx="6">
                  <c:v>369040</c:v>
                </c:pt>
                <c:pt idx="9">
                  <c:v>35539</c:v>
                </c:pt>
                <c:pt idx="15">
                  <c:v>83568</c:v>
                </c:pt>
                <c:pt idx="16">
                  <c:v>170914</c:v>
                </c:pt>
                <c:pt idx="17">
                  <c:v>47986</c:v>
                </c:pt>
                <c:pt idx="19">
                  <c:v>40107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3859</c:v>
                </c:pt>
                <c:pt idx="3">
                  <c:v>36391</c:v>
                </c:pt>
                <c:pt idx="4">
                  <c:v>7008</c:v>
                </c:pt>
                <c:pt idx="5">
                  <c:v>12828</c:v>
                </c:pt>
                <c:pt idx="12">
                  <c:v>6320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2"/>
  <sheetViews>
    <sheetView zoomScale="131" zoomScaleNormal="131" workbookViewId="0">
      <selection activeCell="J9" sqref="J9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44140625" style="114" bestFit="1" customWidth="1"/>
    <col min="4" max="4" width="8.109375" style="114" bestFit="1" customWidth="1"/>
    <col min="5" max="5" width="11.44140625" style="114" bestFit="1" customWidth="1"/>
    <col min="6" max="6" width="12.6640625" style="114" bestFit="1" customWidth="1"/>
    <col min="7" max="7" width="17.44140625" style="114" bestFit="1" customWidth="1"/>
    <col min="8" max="8" width="22.5546875" style="114" bestFit="1" customWidth="1"/>
    <col min="9" max="16384" width="8.88671875" style="114"/>
  </cols>
  <sheetData>
    <row r="1" spans="1:8" ht="15.6" x14ac:dyDescent="0.3">
      <c r="A1" s="126" t="s">
        <v>124</v>
      </c>
      <c r="B1" s="127"/>
      <c r="C1" s="127"/>
      <c r="D1" s="127"/>
      <c r="E1" s="127"/>
      <c r="F1" s="127"/>
      <c r="G1" s="127"/>
      <c r="H1" s="127"/>
    </row>
    <row r="2" spans="1:8" ht="15.6" x14ac:dyDescent="0.3">
      <c r="A2" s="126" t="s">
        <v>125</v>
      </c>
      <c r="B2" s="127"/>
      <c r="C2" s="127"/>
      <c r="D2" s="127"/>
      <c r="E2" s="127"/>
      <c r="F2" s="127"/>
      <c r="G2" s="127"/>
      <c r="H2" s="127"/>
    </row>
    <row r="3" spans="1:8" x14ac:dyDescent="0.3">
      <c r="A3" s="128"/>
      <c r="B3" s="129"/>
      <c r="C3" s="129"/>
      <c r="D3" s="129"/>
      <c r="E3" s="129"/>
      <c r="F3" s="129"/>
      <c r="G3" s="129"/>
      <c r="H3" s="129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7119</v>
      </c>
      <c r="F6" s="117">
        <v>0</v>
      </c>
      <c r="G6" s="119">
        <v>54980</v>
      </c>
      <c r="H6" s="119">
        <v>60276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134188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152854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201802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257292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307398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327124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359019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405853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463651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492615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492615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492615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492615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25063</v>
      </c>
      <c r="E20" s="117">
        <v>0</v>
      </c>
      <c r="F20" s="117">
        <v>0</v>
      </c>
      <c r="G20" s="119">
        <v>25063</v>
      </c>
      <c r="H20" s="119">
        <v>517678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545757</v>
      </c>
    </row>
    <row r="22" spans="1:8" x14ac:dyDescent="0.3">
      <c r="A22" s="116">
        <v>18</v>
      </c>
      <c r="B22" s="116" t="s">
        <v>141</v>
      </c>
      <c r="C22" s="118">
        <v>18625</v>
      </c>
      <c r="D22" s="118">
        <v>26410</v>
      </c>
      <c r="E22" s="117">
        <v>0</v>
      </c>
      <c r="F22" s="117">
        <v>0</v>
      </c>
      <c r="G22" s="119">
        <v>45035</v>
      </c>
      <c r="H22" s="119">
        <v>590792</v>
      </c>
    </row>
    <row r="23" spans="1:8" x14ac:dyDescent="0.3">
      <c r="A23" s="116">
        <v>19</v>
      </c>
      <c r="B23" s="116" t="s">
        <v>142</v>
      </c>
      <c r="C23" s="118">
        <v>5235</v>
      </c>
      <c r="D23" s="118">
        <v>6531</v>
      </c>
      <c r="E23" s="117">
        <v>0</v>
      </c>
      <c r="F23" s="117">
        <v>0</v>
      </c>
      <c r="G23" s="119">
        <v>11766</v>
      </c>
      <c r="H23" s="119">
        <v>602558</v>
      </c>
    </row>
    <row r="24" spans="1:8" x14ac:dyDescent="0.3">
      <c r="A24" s="116">
        <v>20</v>
      </c>
      <c r="B24" s="116" t="s">
        <v>143</v>
      </c>
      <c r="C24" s="117">
        <v>0</v>
      </c>
      <c r="D24" s="118">
        <v>92633</v>
      </c>
      <c r="E24" s="117">
        <v>0</v>
      </c>
      <c r="F24" s="117">
        <v>0</v>
      </c>
      <c r="G24" s="119">
        <v>92633</v>
      </c>
      <c r="H24" s="119">
        <v>695191</v>
      </c>
    </row>
    <row r="25" spans="1:8" x14ac:dyDescent="0.3">
      <c r="A25" s="116">
        <v>21</v>
      </c>
      <c r="B25" s="116" t="s">
        <v>144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737412</v>
      </c>
    </row>
    <row r="26" spans="1:8" x14ac:dyDescent="0.3">
      <c r="A26" s="116">
        <v>22</v>
      </c>
      <c r="B26" s="116" t="s">
        <v>145</v>
      </c>
      <c r="C26" s="117">
        <v>0</v>
      </c>
      <c r="D26" s="118">
        <v>57308</v>
      </c>
      <c r="E26" s="117">
        <v>0</v>
      </c>
      <c r="F26" s="117">
        <v>0</v>
      </c>
      <c r="G26" s="119">
        <v>57308</v>
      </c>
      <c r="H26" s="119">
        <v>794720</v>
      </c>
    </row>
    <row r="27" spans="1:8" x14ac:dyDescent="0.3">
      <c r="A27" s="116">
        <v>23</v>
      </c>
      <c r="B27" s="116" t="s">
        <v>146</v>
      </c>
      <c r="C27" s="117">
        <v>0</v>
      </c>
      <c r="D27" s="118">
        <v>58746</v>
      </c>
      <c r="E27" s="117">
        <v>0</v>
      </c>
      <c r="F27" s="117">
        <v>0</v>
      </c>
      <c r="G27" s="119">
        <v>58746</v>
      </c>
      <c r="H27" s="119">
        <v>853466</v>
      </c>
    </row>
    <row r="28" spans="1:8" x14ac:dyDescent="0.3">
      <c r="A28" s="116">
        <v>24</v>
      </c>
      <c r="B28" s="116" t="s">
        <v>147</v>
      </c>
      <c r="C28" s="117">
        <v>0</v>
      </c>
      <c r="D28" s="118">
        <v>44868</v>
      </c>
      <c r="E28" s="118">
        <v>2076</v>
      </c>
      <c r="F28" s="117">
        <v>0</v>
      </c>
      <c r="G28" s="119">
        <v>46944</v>
      </c>
      <c r="H28" s="119">
        <v>900410</v>
      </c>
    </row>
    <row r="29" spans="1:8" x14ac:dyDescent="0.3">
      <c r="A29" s="116"/>
      <c r="B29" s="116" t="s">
        <v>140</v>
      </c>
      <c r="C29" s="119">
        <v>54967</v>
      </c>
      <c r="D29" s="119">
        <v>828231</v>
      </c>
      <c r="E29" s="119">
        <v>9195</v>
      </c>
      <c r="F29" s="119">
        <v>8017</v>
      </c>
      <c r="G29" s="119">
        <v>900410</v>
      </c>
      <c r="H29" s="116"/>
    </row>
    <row r="31" spans="1:8" x14ac:dyDescent="0.3">
      <c r="A31" s="114" t="s">
        <v>109</v>
      </c>
    </row>
    <row r="32" spans="1:8" x14ac:dyDescent="0.3">
      <c r="A32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topLeftCell="A12" workbookViewId="0">
      <selection activeCell="E15" sqref="E1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B33</f>
        <v>45730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54980</v>
      </c>
      <c r="F11" s="3">
        <f>F10+E11</f>
        <v>60276</v>
      </c>
      <c r="G11" s="6">
        <f t="shared" ref="G11:G61" si="0">C11-E11</f>
        <v>-52824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124341</v>
      </c>
      <c r="G12" s="6">
        <f t="shared" si="0"/>
        <v>-62363</v>
      </c>
      <c r="H12" s="2">
        <f t="shared" ref="H12:H61" si="3">G11+H11</f>
        <v>-60224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142005</v>
      </c>
      <c r="G13" s="6">
        <f t="shared" si="0"/>
        <v>-16179</v>
      </c>
      <c r="H13" s="2">
        <f t="shared" si="3"/>
        <v>-122587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46498</v>
      </c>
      <c r="F14" s="3">
        <f t="shared" si="2"/>
        <v>188503</v>
      </c>
      <c r="G14" s="6">
        <f t="shared" si="0"/>
        <v>-45082</v>
      </c>
      <c r="H14" s="2">
        <f t="shared" si="3"/>
        <v>-138766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225237</v>
      </c>
      <c r="G15" s="6">
        <f t="shared" si="0"/>
        <v>-36631</v>
      </c>
      <c r="H15" s="2">
        <f t="shared" si="3"/>
        <v>-183848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269522</v>
      </c>
      <c r="G16" s="6">
        <f t="shared" si="0"/>
        <v>-43709</v>
      </c>
      <c r="H16" s="2">
        <f t="shared" si="3"/>
        <v>-220479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285799</v>
      </c>
      <c r="G17" s="6">
        <f t="shared" si="0"/>
        <v>-15513</v>
      </c>
      <c r="H17" s="2">
        <f t="shared" si="3"/>
        <v>-264188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318032</v>
      </c>
      <c r="G18" s="6">
        <f t="shared" si="0"/>
        <v>-31616</v>
      </c>
      <c r="H18" s="2">
        <f t="shared" si="3"/>
        <v>-279701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44187</v>
      </c>
      <c r="F19" s="3">
        <f t="shared" si="2"/>
        <v>362219</v>
      </c>
      <c r="G19" s="6">
        <f t="shared" si="0"/>
        <v>-42651</v>
      </c>
      <c r="H19" s="2">
        <f t="shared" si="3"/>
        <v>-311317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413346</v>
      </c>
      <c r="G20" s="6">
        <f t="shared" si="0"/>
        <v>-48272</v>
      </c>
      <c r="H20" s="2">
        <f t="shared" si="3"/>
        <v>-353968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25573</v>
      </c>
      <c r="F21" s="3">
        <f t="shared" si="2"/>
        <v>438919</v>
      </c>
      <c r="G21" s="6">
        <f t="shared" si="0"/>
        <v>-23798</v>
      </c>
      <c r="H21" s="2">
        <f t="shared" si="3"/>
        <v>-402240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438919</v>
      </c>
      <c r="G22" s="6">
        <f t="shared" si="0"/>
        <v>542</v>
      </c>
      <c r="H22" s="2">
        <f t="shared" si="3"/>
        <v>-426038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438919</v>
      </c>
      <c r="G23" s="6">
        <f t="shared" si="0"/>
        <v>699</v>
      </c>
      <c r="H23" s="2">
        <f t="shared" si="3"/>
        <v>-425496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438919</v>
      </c>
      <c r="G24" s="6">
        <f t="shared" si="0"/>
        <v>1928</v>
      </c>
      <c r="H24" s="2">
        <f t="shared" si="3"/>
        <v>-424797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17315</v>
      </c>
      <c r="F25" s="3">
        <f t="shared" si="2"/>
        <v>456234</v>
      </c>
      <c r="G25" s="6">
        <f t="shared" si="0"/>
        <v>-11770</v>
      </c>
      <c r="H25" s="2">
        <f t="shared" si="3"/>
        <v>-422869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28336</v>
      </c>
      <c r="F26" s="3">
        <f t="shared" si="2"/>
        <v>484570</v>
      </c>
      <c r="G26" s="6">
        <f t="shared" si="0"/>
        <v>-25768</v>
      </c>
      <c r="H26" s="2">
        <f t="shared" si="3"/>
        <v>-434639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3827</v>
      </c>
      <c r="D27" s="86">
        <f t="shared" si="1"/>
        <v>31690</v>
      </c>
      <c r="E27" s="1">
        <v>32866</v>
      </c>
      <c r="F27" s="3">
        <f t="shared" si="2"/>
        <v>517436</v>
      </c>
      <c r="G27" s="6">
        <f t="shared" si="0"/>
        <v>-29039</v>
      </c>
      <c r="H27" s="2">
        <f t="shared" si="3"/>
        <v>-460407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35574</v>
      </c>
      <c r="E28" s="1">
        <v>12009</v>
      </c>
      <c r="F28" s="3">
        <f t="shared" si="2"/>
        <v>529445</v>
      </c>
      <c r="G28" s="6">
        <f t="shared" si="0"/>
        <v>-8125</v>
      </c>
      <c r="H28" s="2">
        <f t="shared" si="3"/>
        <v>-489446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43622</v>
      </c>
      <c r="E29" s="1">
        <v>85457</v>
      </c>
      <c r="F29" s="3">
        <f t="shared" si="2"/>
        <v>614902</v>
      </c>
      <c r="G29" s="6">
        <f t="shared" si="0"/>
        <v>-77409</v>
      </c>
      <c r="H29" s="2">
        <f t="shared" si="3"/>
        <v>-497571</v>
      </c>
    </row>
    <row r="30" spans="1:14" ht="14.4" x14ac:dyDescent="0.3">
      <c r="A30" s="14">
        <v>21</v>
      </c>
      <c r="B30" s="101">
        <f t="shared" si="4"/>
        <v>45709</v>
      </c>
      <c r="C30" s="1">
        <v>9047</v>
      </c>
      <c r="D30" s="86">
        <f t="shared" si="1"/>
        <v>52669</v>
      </c>
      <c r="E30" s="1">
        <v>40835</v>
      </c>
      <c r="F30" s="3">
        <f t="shared" si="2"/>
        <v>655737</v>
      </c>
      <c r="G30" s="6">
        <f t="shared" si="0"/>
        <v>-31788</v>
      </c>
      <c r="H30" s="2">
        <f t="shared" si="3"/>
        <v>-574980</v>
      </c>
    </row>
    <row r="31" spans="1:14" ht="14.4" x14ac:dyDescent="0.3">
      <c r="A31" s="14">
        <v>22</v>
      </c>
      <c r="B31" s="101">
        <f t="shared" si="4"/>
        <v>45716</v>
      </c>
      <c r="C31" s="1">
        <v>7840</v>
      </c>
      <c r="D31" s="86">
        <f t="shared" si="1"/>
        <v>60509</v>
      </c>
      <c r="E31" s="1">
        <v>43735</v>
      </c>
      <c r="F31" s="3">
        <f t="shared" si="2"/>
        <v>699472</v>
      </c>
      <c r="G31" s="6">
        <f t="shared" si="0"/>
        <v>-35895</v>
      </c>
      <c r="H31" s="2">
        <f t="shared" si="3"/>
        <v>-606768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64428</v>
      </c>
      <c r="E32" s="1">
        <v>54301</v>
      </c>
      <c r="F32" s="3">
        <f t="shared" si="2"/>
        <v>753773</v>
      </c>
      <c r="G32" s="6">
        <f t="shared" si="0"/>
        <v>-50382</v>
      </c>
      <c r="H32" s="2">
        <f t="shared" si="3"/>
        <v>-642663</v>
      </c>
    </row>
    <row r="33" spans="1:12" ht="14.4" x14ac:dyDescent="0.3">
      <c r="A33" s="14">
        <v>24</v>
      </c>
      <c r="B33" s="101">
        <f t="shared" si="4"/>
        <v>45730</v>
      </c>
      <c r="C33" s="1">
        <v>1978</v>
      </c>
      <c r="D33" s="86">
        <f t="shared" si="1"/>
        <v>66406</v>
      </c>
      <c r="E33" s="1">
        <v>47486</v>
      </c>
      <c r="F33" s="3">
        <f t="shared" si="2"/>
        <v>801259</v>
      </c>
      <c r="G33" s="6">
        <f t="shared" si="0"/>
        <v>-45508</v>
      </c>
      <c r="H33" s="2">
        <f t="shared" si="3"/>
        <v>-693045</v>
      </c>
    </row>
    <row r="34" spans="1:12" ht="14.4" x14ac:dyDescent="0.3">
      <c r="A34" s="14">
        <v>25</v>
      </c>
      <c r="B34" s="101">
        <f t="shared" si="4"/>
        <v>45737</v>
      </c>
      <c r="C34" s="1"/>
      <c r="D34" s="86">
        <f t="shared" si="1"/>
        <v>66406</v>
      </c>
      <c r="E34" s="1"/>
      <c r="F34" s="3">
        <f t="shared" si="2"/>
        <v>801259</v>
      </c>
      <c r="G34" s="6">
        <f t="shared" si="0"/>
        <v>0</v>
      </c>
      <c r="H34" s="2">
        <f t="shared" si="3"/>
        <v>-738553</v>
      </c>
    </row>
    <row r="35" spans="1:12" ht="14.4" x14ac:dyDescent="0.3">
      <c r="A35" s="14">
        <v>26</v>
      </c>
      <c r="B35" s="101">
        <f t="shared" si="4"/>
        <v>45744</v>
      </c>
      <c r="C35" s="1"/>
      <c r="D35" s="86">
        <f t="shared" si="1"/>
        <v>66406</v>
      </c>
      <c r="E35" s="1"/>
      <c r="F35" s="3">
        <f t="shared" si="2"/>
        <v>801259</v>
      </c>
      <c r="G35" s="6">
        <f t="shared" si="0"/>
        <v>0</v>
      </c>
      <c r="H35" s="2">
        <f t="shared" si="3"/>
        <v>-738553</v>
      </c>
    </row>
    <row r="36" spans="1:12" ht="14.4" x14ac:dyDescent="0.3">
      <c r="A36" s="14">
        <v>27</v>
      </c>
      <c r="B36" s="101">
        <f t="shared" si="4"/>
        <v>45751</v>
      </c>
      <c r="C36" s="1"/>
      <c r="D36" s="86">
        <f t="shared" si="1"/>
        <v>66406</v>
      </c>
      <c r="E36" s="1"/>
      <c r="F36" s="3">
        <f t="shared" si="2"/>
        <v>801259</v>
      </c>
      <c r="G36" s="6">
        <f t="shared" si="0"/>
        <v>0</v>
      </c>
      <c r="H36" s="2">
        <f t="shared" si="3"/>
        <v>-738553</v>
      </c>
    </row>
    <row r="37" spans="1:12" ht="14.4" x14ac:dyDescent="0.3">
      <c r="A37" s="14">
        <v>28</v>
      </c>
      <c r="B37" s="101">
        <f t="shared" si="4"/>
        <v>45758</v>
      </c>
      <c r="C37" s="1"/>
      <c r="D37" s="86">
        <f t="shared" si="1"/>
        <v>66406</v>
      </c>
      <c r="E37" s="1"/>
      <c r="F37" s="3">
        <f t="shared" si="2"/>
        <v>801259</v>
      </c>
      <c r="G37" s="6">
        <f t="shared" si="0"/>
        <v>0</v>
      </c>
      <c r="H37" s="2">
        <f t="shared" si="3"/>
        <v>-738553</v>
      </c>
    </row>
    <row r="38" spans="1:12" ht="14.4" x14ac:dyDescent="0.3">
      <c r="A38" s="14">
        <v>29</v>
      </c>
      <c r="B38" s="101">
        <f t="shared" si="4"/>
        <v>45765</v>
      </c>
      <c r="C38" s="1"/>
      <c r="D38" s="86">
        <f t="shared" si="1"/>
        <v>66406</v>
      </c>
      <c r="E38" s="1"/>
      <c r="F38" s="3">
        <f t="shared" si="2"/>
        <v>801259</v>
      </c>
      <c r="G38" s="6">
        <f t="shared" si="0"/>
        <v>0</v>
      </c>
      <c r="H38" s="2">
        <f t="shared" si="3"/>
        <v>-738553</v>
      </c>
    </row>
    <row r="39" spans="1:12" ht="14.4" x14ac:dyDescent="0.3">
      <c r="A39" s="14">
        <v>30</v>
      </c>
      <c r="B39" s="101">
        <f t="shared" si="4"/>
        <v>45772</v>
      </c>
      <c r="C39" s="1"/>
      <c r="D39" s="86">
        <f t="shared" si="1"/>
        <v>66406</v>
      </c>
      <c r="E39" s="1"/>
      <c r="F39" s="3">
        <f t="shared" si="2"/>
        <v>801259</v>
      </c>
      <c r="G39" s="6">
        <f t="shared" si="0"/>
        <v>0</v>
      </c>
      <c r="H39" s="2">
        <f t="shared" si="3"/>
        <v>-738553</v>
      </c>
    </row>
    <row r="40" spans="1:12" ht="14.4" x14ac:dyDescent="0.3">
      <c r="A40" s="14">
        <v>31</v>
      </c>
      <c r="B40" s="101">
        <f t="shared" si="4"/>
        <v>45779</v>
      </c>
      <c r="C40" s="1"/>
      <c r="D40" s="86">
        <f t="shared" si="1"/>
        <v>66406</v>
      </c>
      <c r="E40" s="1"/>
      <c r="F40" s="3">
        <f t="shared" si="2"/>
        <v>801259</v>
      </c>
      <c r="G40" s="6">
        <f t="shared" si="0"/>
        <v>0</v>
      </c>
      <c r="H40" s="2">
        <f t="shared" si="3"/>
        <v>-738553</v>
      </c>
    </row>
    <row r="41" spans="1:12" ht="14.4" x14ac:dyDescent="0.3">
      <c r="A41" s="14">
        <v>32</v>
      </c>
      <c r="B41" s="101">
        <f t="shared" si="4"/>
        <v>45786</v>
      </c>
      <c r="C41" s="1"/>
      <c r="D41" s="86">
        <f t="shared" si="1"/>
        <v>66406</v>
      </c>
      <c r="E41" s="1"/>
      <c r="F41" s="3">
        <f t="shared" si="2"/>
        <v>801259</v>
      </c>
      <c r="G41" s="6">
        <f t="shared" si="0"/>
        <v>0</v>
      </c>
      <c r="H41" s="2">
        <f t="shared" si="3"/>
        <v>-738553</v>
      </c>
    </row>
    <row r="42" spans="1:12" ht="14.4" x14ac:dyDescent="0.3">
      <c r="A42" s="14">
        <v>33</v>
      </c>
      <c r="B42" s="101">
        <f t="shared" si="4"/>
        <v>45793</v>
      </c>
      <c r="C42" s="1"/>
      <c r="D42" s="86">
        <f t="shared" si="1"/>
        <v>66406</v>
      </c>
      <c r="E42" s="1"/>
      <c r="F42" s="3">
        <f t="shared" si="2"/>
        <v>801259</v>
      </c>
      <c r="G42" s="6">
        <f t="shared" si="0"/>
        <v>0</v>
      </c>
      <c r="H42" s="2">
        <f t="shared" si="3"/>
        <v>-738553</v>
      </c>
    </row>
    <row r="43" spans="1:12" ht="14.4" x14ac:dyDescent="0.3">
      <c r="A43" s="14">
        <v>34</v>
      </c>
      <c r="B43" s="101">
        <f t="shared" si="4"/>
        <v>45800</v>
      </c>
      <c r="C43" s="1"/>
      <c r="D43" s="86">
        <f t="shared" si="1"/>
        <v>66406</v>
      </c>
      <c r="E43" s="1"/>
      <c r="F43" s="3">
        <f t="shared" si="2"/>
        <v>801259</v>
      </c>
      <c r="G43" s="6">
        <f t="shared" si="0"/>
        <v>0</v>
      </c>
      <c r="H43" s="2">
        <f t="shared" si="3"/>
        <v>-738553</v>
      </c>
    </row>
    <row r="44" spans="1:12" ht="14.4" x14ac:dyDescent="0.3">
      <c r="A44" s="14">
        <v>35</v>
      </c>
      <c r="B44" s="101">
        <f t="shared" si="4"/>
        <v>45807</v>
      </c>
      <c r="C44" s="1"/>
      <c r="D44" s="86">
        <f t="shared" si="1"/>
        <v>66406</v>
      </c>
      <c r="E44" s="1"/>
      <c r="F44" s="3">
        <f t="shared" si="2"/>
        <v>801259</v>
      </c>
      <c r="G44" s="6">
        <f t="shared" si="0"/>
        <v>0</v>
      </c>
      <c r="H44" s="2">
        <f t="shared" si="3"/>
        <v>-738553</v>
      </c>
    </row>
    <row r="45" spans="1:12" ht="14.4" x14ac:dyDescent="0.3">
      <c r="A45" s="14">
        <v>36</v>
      </c>
      <c r="B45" s="101">
        <f t="shared" si="4"/>
        <v>45814</v>
      </c>
      <c r="C45" s="1"/>
      <c r="D45" s="86">
        <f t="shared" si="1"/>
        <v>66406</v>
      </c>
      <c r="E45" s="1"/>
      <c r="F45" s="3">
        <f t="shared" si="2"/>
        <v>801259</v>
      </c>
      <c r="G45" s="6">
        <f t="shared" si="0"/>
        <v>0</v>
      </c>
      <c r="H45" s="2">
        <f t="shared" si="3"/>
        <v>-738553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/>
      <c r="D46" s="86">
        <f t="shared" si="1"/>
        <v>66406</v>
      </c>
      <c r="E46" s="1"/>
      <c r="F46" s="3">
        <f t="shared" si="2"/>
        <v>801259</v>
      </c>
      <c r="G46" s="6">
        <f t="shared" si="0"/>
        <v>0</v>
      </c>
      <c r="H46" s="2">
        <f t="shared" si="3"/>
        <v>-738553</v>
      </c>
    </row>
    <row r="47" spans="1:12" ht="14.4" x14ac:dyDescent="0.3">
      <c r="A47" s="14">
        <v>38</v>
      </c>
      <c r="B47" s="101">
        <f t="shared" si="4"/>
        <v>45828</v>
      </c>
      <c r="C47" s="1"/>
      <c r="D47" s="86">
        <f t="shared" si="1"/>
        <v>66406</v>
      </c>
      <c r="E47" s="1"/>
      <c r="F47" s="3">
        <f t="shared" si="2"/>
        <v>801259</v>
      </c>
      <c r="G47" s="6">
        <f t="shared" si="0"/>
        <v>0</v>
      </c>
      <c r="H47" s="2">
        <f t="shared" si="3"/>
        <v>-738553</v>
      </c>
    </row>
    <row r="48" spans="1:12" ht="14.4" x14ac:dyDescent="0.3">
      <c r="A48" s="14">
        <v>39</v>
      </c>
      <c r="B48" s="101">
        <f t="shared" si="4"/>
        <v>45835</v>
      </c>
      <c r="C48" s="1"/>
      <c r="D48" s="86">
        <f t="shared" si="1"/>
        <v>66406</v>
      </c>
      <c r="E48" s="1"/>
      <c r="F48" s="3">
        <f t="shared" si="2"/>
        <v>801259</v>
      </c>
      <c r="G48" s="6">
        <f t="shared" si="0"/>
        <v>0</v>
      </c>
      <c r="H48" s="2">
        <f t="shared" si="3"/>
        <v>-738553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66406</v>
      </c>
      <c r="E49" s="1"/>
      <c r="F49" s="3">
        <f t="shared" si="2"/>
        <v>801259</v>
      </c>
      <c r="G49" s="6">
        <f t="shared" si="0"/>
        <v>0</v>
      </c>
      <c r="H49" s="2">
        <f t="shared" si="3"/>
        <v>-738553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66406</v>
      </c>
      <c r="E50" s="1"/>
      <c r="F50" s="3">
        <f t="shared" si="2"/>
        <v>801259</v>
      </c>
      <c r="G50" s="6">
        <f t="shared" si="0"/>
        <v>0</v>
      </c>
      <c r="H50" s="2">
        <f t="shared" si="3"/>
        <v>-738553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66406</v>
      </c>
      <c r="E51" s="1"/>
      <c r="F51" s="3">
        <f t="shared" si="2"/>
        <v>801259</v>
      </c>
      <c r="G51" s="6">
        <f t="shared" si="0"/>
        <v>0</v>
      </c>
      <c r="H51" s="2">
        <f t="shared" si="3"/>
        <v>-738553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66406</v>
      </c>
      <c r="E52" s="1"/>
      <c r="F52" s="3">
        <f t="shared" si="2"/>
        <v>801259</v>
      </c>
      <c r="G52" s="6">
        <f t="shared" si="0"/>
        <v>0</v>
      </c>
      <c r="H52" s="2">
        <f t="shared" si="3"/>
        <v>-738553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66406</v>
      </c>
      <c r="E53" s="1"/>
      <c r="F53" s="3">
        <f t="shared" si="2"/>
        <v>801259</v>
      </c>
      <c r="G53" s="6">
        <f t="shared" si="0"/>
        <v>0</v>
      </c>
      <c r="H53" s="2">
        <f t="shared" si="3"/>
        <v>-738553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66406</v>
      </c>
      <c r="E54" s="1"/>
      <c r="F54" s="3">
        <f t="shared" si="2"/>
        <v>801259</v>
      </c>
      <c r="G54" s="6">
        <f t="shared" si="0"/>
        <v>0</v>
      </c>
      <c r="H54" s="2">
        <f t="shared" si="3"/>
        <v>-738553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66406</v>
      </c>
      <c r="E55" s="1"/>
      <c r="F55" s="3">
        <f t="shared" si="2"/>
        <v>801259</v>
      </c>
      <c r="G55" s="6">
        <f t="shared" si="0"/>
        <v>0</v>
      </c>
      <c r="H55" s="2">
        <f t="shared" si="3"/>
        <v>-738553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66406</v>
      </c>
      <c r="E56" s="1"/>
      <c r="F56" s="3">
        <f t="shared" si="2"/>
        <v>801259</v>
      </c>
      <c r="G56" s="6">
        <f t="shared" si="0"/>
        <v>0</v>
      </c>
      <c r="H56" s="2">
        <f t="shared" si="3"/>
        <v>-738553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66406</v>
      </c>
      <c r="E57" s="1"/>
      <c r="F57" s="3">
        <f t="shared" si="2"/>
        <v>801259</v>
      </c>
      <c r="G57" s="6">
        <f t="shared" si="0"/>
        <v>0</v>
      </c>
      <c r="H57" s="2">
        <f t="shared" si="3"/>
        <v>-738553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66406</v>
      </c>
      <c r="E58" s="1"/>
      <c r="F58" s="3">
        <f t="shared" si="2"/>
        <v>801259</v>
      </c>
      <c r="G58" s="6">
        <f t="shared" si="0"/>
        <v>0</v>
      </c>
      <c r="H58" s="2">
        <f t="shared" si="3"/>
        <v>-738553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66406</v>
      </c>
      <c r="E59" s="1"/>
      <c r="F59" s="3">
        <f t="shared" si="2"/>
        <v>801259</v>
      </c>
      <c r="G59" s="6">
        <f t="shared" si="0"/>
        <v>0</v>
      </c>
      <c r="H59" s="2">
        <f t="shared" si="3"/>
        <v>-738553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66406</v>
      </c>
      <c r="E60" s="1"/>
      <c r="F60" s="3">
        <f t="shared" si="2"/>
        <v>801259</v>
      </c>
      <c r="G60" s="6">
        <f t="shared" si="0"/>
        <v>0</v>
      </c>
      <c r="H60" s="2">
        <f t="shared" si="3"/>
        <v>-738553</v>
      </c>
    </row>
    <row r="61" spans="1:8" ht="15" thickBot="1" x14ac:dyDescent="0.35">
      <c r="A61" s="109">
        <v>52</v>
      </c>
      <c r="B61" s="103"/>
      <c r="C61" s="58"/>
      <c r="D61" s="57">
        <f t="shared" si="1"/>
        <v>66406</v>
      </c>
      <c r="E61" s="58"/>
      <c r="F61" s="57">
        <f t="shared" si="2"/>
        <v>801259</v>
      </c>
      <c r="G61" s="57">
        <f t="shared" si="0"/>
        <v>0</v>
      </c>
      <c r="H61" s="57">
        <f t="shared" si="3"/>
        <v>-738553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zoomScale="107" zoomScaleNormal="107" workbookViewId="0">
      <pane xSplit="1" topLeftCell="D1" activePane="topRight" state="frozen"/>
      <selection pane="topRight" activeCell="X68" sqref="X68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2024_25'!B33</f>
        <v>45730</v>
      </c>
    </row>
    <row r="24" spans="1:24" x14ac:dyDescent="0.25">
      <c r="A24" s="92" t="s">
        <v>29</v>
      </c>
      <c r="B24" s="122" t="s">
        <v>31</v>
      </c>
      <c r="C24" s="123"/>
      <c r="D24" s="123"/>
      <c r="E24" s="97">
        <f>E23</f>
        <v>45730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/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30988+3151+19966</f>
        <v>54105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542+109+1351+36829+25422+6415+10983+22196+17315+25573+51127+44187+32233+24310+26349+44099</f>
        <v>369040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/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11573+19960+4006</f>
        <v>35539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23410+5370+18625+6140+15510+14513</f>
        <v>83568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28638+34232+42384+5384+54980+5296</f>
        <v>170914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6733+16277+19975+5001</f>
        <v>47986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36625+224+3258</f>
        <v>40107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801259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45730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262+416+77+338+224+183+221+258+400+519+851+110</f>
        <v>3859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662+702+4168+4721+3821+2253+2683+2568+4435+1788+492+484+1362+944+840+374+543+576+103+934+756+382+274+526</f>
        <v>36391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983+1043+134+898+485+493+140+58+413+1769+592</f>
        <v>7008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71+1758+1954+1825+1732+914+961+1110+207+142+104+243+224+329+183+658+413</f>
        <v>12828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1584+1526+1672+618+373+547</f>
        <v>6320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66406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57AB000-C37D-4249-B2AB-A877D85B50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2025-03-20T11:43:53Z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