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grainsa2019.sharepoint.com/sites/ResearchandPolicyCentre/Shared Documents/Kultivarevalusie_Mielies/Resultate/2020-21/SA Graan Bylaag/MCET Kultivarbylaag/"/>
    </mc:Choice>
  </mc:AlternateContent>
  <xr:revisionPtr revIDLastSave="13" documentId="13_ncr:1_{9CC2354B-1D0A-4328-9D9D-DA9EBEFA070F}" xr6:coauthVersionLast="47" xr6:coauthVersionMax="47" xr10:uidLastSave="{9FD107ED-0241-4338-A34E-4E10FAD487E1}"/>
  <bookViews>
    <workbookView xWindow="-120" yWindow="-120" windowWidth="20730" windowHeight="11160" tabRatio="879" xr2:uid="{00000000-000D-0000-FFFF-FFFF00000000}"/>
  </bookViews>
  <sheets>
    <sheet name="Introduction" sheetId="40" r:id="rId1"/>
    <sheet name="Inleiding" sheetId="41" r:id="rId2"/>
    <sheet name="(Table1+2)Watertable (2021)" sheetId="23" r:id="rId3"/>
    <sheet name="(Table3+4)Westelikstreke (2021)" sheetId="25" r:id="rId4"/>
    <sheet name="(Table5+6)Temp East (2021)" sheetId="27" r:id="rId5"/>
    <sheet name="(Table 7+8)Cool East (2021)" sheetId="29" r:id="rId6"/>
    <sheet name="(Table9+10)Eastern Free State" sheetId="31" r:id="rId7"/>
    <sheet name="(Table 11+12)KZN" sheetId="33" r:id="rId8"/>
    <sheet name="(Table13+14)Irr - Northern Cape" sheetId="35" r:id="rId9"/>
  </sheets>
  <definedNames>
    <definedName name="fdsfsdfas" hidden="1">-0.53866342187666+1.13901465613226*[0]!xdata4+1.09674556234935*(1.02702702702703+([0]!xdata4-3.61551351351351)^2/28.2891972432432)^0.5</definedName>
    <definedName name="_xlnm.Print_Area" localSheetId="1">Inleiding!$A$1:$A$38</definedName>
    <definedName name="_xlnm.Print_Area" localSheetId="0">Introduction!$A$1:$A$38</definedName>
    <definedName name="xdata1" hidden="1">1.874+(ROW(OFFSET(#REF!,0,0,70,1))-1)*0.0548405797101449</definedName>
    <definedName name="xdata2" hidden="1">1.874+(ROW(OFFSET(#REF!,0,0,70,1))-1)*0.0548405797101449</definedName>
    <definedName name="xdata3" hidden="1">1.874+(ROW(OFFSET(#REF!,0,0,100,1))-1)*0.0382222222222222</definedName>
    <definedName name="xdata4" hidden="1">1.874+(ROW(OFFSET(#REF!,0,0,100,1))-1)*0.0382222222222222</definedName>
    <definedName name="xdata5" hidden="1">1+(ROW(OFFSET(#REF!,0,0,70,1))-1)*0.0869565217391304</definedName>
    <definedName name="xdata6" hidden="1">1+(ROW(OFFSET(#REF!,0,0,70,1))-1)*0.0869565217391304</definedName>
    <definedName name="ydata1" hidden="1">-0.53866342187666+1.13901465613226*[0]!xdata1-1.09674556234935*(0.027027027027027+([0]!xdata1-3.61551351351351)^2/28.2891972432432)^0.5</definedName>
    <definedName name="ydata2" hidden="1">-0.53866342187666+1.13901465613226*[0]!xdata2+1.09674556234935*(0.027027027027027+([0]!xdata2-3.61551351351351)^2/28.2891972432432)^0.5</definedName>
    <definedName name="ydata3" hidden="1">-0.53866342187666+1.13901465613226*[0]!xdata3-1.09674556234935*(1.02702702702703+([0]!xdata3-3.61551351351351)^2/28.2891972432432)^0.5</definedName>
    <definedName name="ydata4" hidden="1">-0.53866342187666+1.13901465613226*[0]!xdata4+1.09674556234935*(1.02702702702703+([0]!xdata4-3.61551351351351)^2/28.2891972432432)^0.5</definedName>
    <definedName name="ydata5" hidden="1">0+1*[0]!xdata5-1.09674556234935*(1.02702702702703+([0]!xdata5-3.57945945945946)^2/36.7011141449507)^0.5</definedName>
    <definedName name="ydata6" hidden="1">0+1*[0]!xdata6+1.09674556234935*(1.02702702702703+([0]!xdata6-3.57945945945946)^2/36.7011141449507)^0.5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35" l="1"/>
  <c r="M5" i="33"/>
  <c r="M6" i="33"/>
  <c r="M7" i="33"/>
  <c r="M8" i="33"/>
  <c r="M9" i="33"/>
  <c r="M10" i="33"/>
  <c r="M11" i="33"/>
  <c r="M12" i="33"/>
  <c r="M13" i="33"/>
  <c r="M14" i="33"/>
  <c r="M15" i="33"/>
  <c r="M16" i="33"/>
  <c r="M17" i="33"/>
  <c r="M18" i="33"/>
  <c r="M19" i="33"/>
  <c r="M20" i="33"/>
  <c r="M21" i="33"/>
  <c r="M22" i="33"/>
  <c r="M23" i="33"/>
  <c r="M24" i="33"/>
  <c r="M25" i="33"/>
  <c r="M26" i="33"/>
  <c r="M27" i="33"/>
  <c r="M28" i="33"/>
  <c r="M29" i="33"/>
  <c r="M30" i="33"/>
  <c r="M31" i="33"/>
  <c r="M32" i="33"/>
  <c r="M33" i="33"/>
  <c r="M34" i="33"/>
  <c r="M4" i="33"/>
  <c r="N4" i="25"/>
  <c r="AF27" i="35"/>
  <c r="AL37" i="33"/>
  <c r="AL36" i="31"/>
  <c r="AL39" i="29"/>
  <c r="AL40" i="27"/>
  <c r="AN42" i="25"/>
  <c r="AJ40" i="23"/>
  <c r="I25" i="35" l="1"/>
  <c r="I24" i="35" l="1"/>
  <c r="I23" i="35"/>
  <c r="I22" i="35"/>
  <c r="I21" i="35"/>
  <c r="I20" i="35"/>
  <c r="I19" i="35"/>
  <c r="I18" i="35"/>
  <c r="I17" i="35"/>
  <c r="I16" i="35"/>
  <c r="I15" i="35"/>
  <c r="I14" i="35"/>
  <c r="I13" i="35"/>
  <c r="I12" i="35"/>
  <c r="I11" i="35"/>
  <c r="I10" i="35"/>
  <c r="I9" i="35"/>
  <c r="I8" i="35"/>
  <c r="I7" i="35"/>
  <c r="I6" i="35"/>
  <c r="I5" i="35"/>
  <c r="K4"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K36" i="29"/>
  <c r="K35" i="29"/>
  <c r="K34" i="29"/>
  <c r="K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K5" i="29"/>
  <c r="K4" i="29"/>
  <c r="J37" i="27" l="1"/>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J6" i="27"/>
  <c r="J5" i="27"/>
  <c r="J4" i="27"/>
  <c r="J38" i="27" l="1"/>
  <c r="N40" i="25"/>
  <c r="N39" i="25"/>
  <c r="N38" i="25"/>
  <c r="N37" i="25"/>
  <c r="N36" i="25"/>
  <c r="N35" i="25"/>
  <c r="N34" i="25"/>
  <c r="N33" i="25"/>
  <c r="N32" i="25"/>
  <c r="N31" i="25"/>
  <c r="N30" i="25"/>
  <c r="N29" i="25"/>
  <c r="N28" i="25"/>
  <c r="N27" i="25"/>
  <c r="N26" i="25"/>
  <c r="N25" i="25"/>
  <c r="N24" i="25"/>
  <c r="N23" i="25"/>
  <c r="N22" i="25"/>
  <c r="N21" i="25"/>
  <c r="N20" i="25"/>
  <c r="N19" i="25"/>
  <c r="N18" i="25"/>
  <c r="N17" i="25"/>
  <c r="N16" i="25"/>
  <c r="N15" i="25"/>
  <c r="N14" i="25"/>
  <c r="N13" i="25"/>
  <c r="N12" i="25"/>
  <c r="N11" i="25"/>
  <c r="N10" i="25"/>
  <c r="N9" i="25"/>
  <c r="N8" i="25"/>
  <c r="N7" i="25"/>
  <c r="N6" i="25"/>
  <c r="N5" i="25"/>
  <c r="H38" i="23" l="1"/>
  <c r="G37" i="23"/>
  <c r="G36" i="23"/>
  <c r="G35" i="23"/>
  <c r="G34" i="23"/>
  <c r="G33" i="23"/>
  <c r="G32" i="23"/>
  <c r="G31" i="23"/>
  <c r="G30" i="23"/>
  <c r="G29" i="23"/>
  <c r="G28" i="23"/>
  <c r="G27" i="23"/>
  <c r="G26" i="23"/>
  <c r="G25" i="23"/>
  <c r="G24" i="23"/>
  <c r="G23" i="23"/>
  <c r="G22" i="23"/>
  <c r="G21" i="23"/>
  <c r="G20" i="23"/>
  <c r="G19" i="23"/>
  <c r="G18" i="23"/>
  <c r="G17" i="23"/>
  <c r="G16" i="23"/>
  <c r="G15" i="23"/>
  <c r="G14" i="23"/>
  <c r="G13" i="23"/>
  <c r="G12" i="23"/>
  <c r="G11" i="23"/>
  <c r="G10" i="23"/>
  <c r="G9" i="23"/>
  <c r="G8" i="23"/>
  <c r="G7" i="23"/>
  <c r="G6" i="23"/>
  <c r="G5" i="23"/>
  <c r="G4" i="23"/>
  <c r="G38" i="23" l="1"/>
</calcChain>
</file>

<file path=xl/sharedStrings.xml><?xml version="1.0" encoding="utf-8"?>
<sst xmlns="http://schemas.openxmlformats.org/spreadsheetml/2006/main" count="928" uniqueCount="186">
  <si>
    <t>no</t>
  </si>
  <si>
    <t>Cult/Kult  Loc/Lok</t>
  </si>
  <si>
    <t>Kultivar opbrengsgem/  Cultivar yield average</t>
  </si>
  <si>
    <t>Kultivar voggem/  Cultivar moist average%</t>
  </si>
  <si>
    <t>DKC72-76BR*</t>
  </si>
  <si>
    <t>KKS8410B2R*</t>
  </si>
  <si>
    <t>LG31.644R*</t>
  </si>
  <si>
    <t>PAN5A-182*</t>
  </si>
  <si>
    <t>SC404*</t>
  </si>
  <si>
    <t>SC506*</t>
  </si>
  <si>
    <t>VP8208BR*</t>
  </si>
  <si>
    <t>DKC75-65BR**</t>
  </si>
  <si>
    <t>DKC76-77BR**</t>
  </si>
  <si>
    <t>DKC77-77BR**</t>
  </si>
  <si>
    <t>IMP53-49BR**</t>
  </si>
  <si>
    <t>IMP53-49R**</t>
  </si>
  <si>
    <t>LG31.743**</t>
  </si>
  <si>
    <t>LG31.745**</t>
  </si>
  <si>
    <t>LG31.745R**</t>
  </si>
  <si>
    <t>P2865WBR**</t>
  </si>
  <si>
    <t>PAN5B-491B**</t>
  </si>
  <si>
    <t>PAN5R-591R**</t>
  </si>
  <si>
    <t>PAN5R-785BR**</t>
  </si>
  <si>
    <t>PAN5R-891BR**</t>
  </si>
  <si>
    <t>SC647**</t>
  </si>
  <si>
    <t>VP8405BR**</t>
  </si>
  <si>
    <t>lok gem /locality mean</t>
  </si>
  <si>
    <t>*=yellow cultivars  **=white cultivars</t>
  </si>
  <si>
    <t>Cultivar/ Kultivar</t>
  </si>
  <si>
    <t>Fprob</t>
  </si>
  <si>
    <t>&lt;0.001</t>
  </si>
  <si>
    <t>Opbrengspotensiaal / Yield potential (t/ha)</t>
  </si>
  <si>
    <t>Lichtenburg</t>
  </si>
  <si>
    <t>P2927WYR**</t>
  </si>
  <si>
    <t>VP8405R**</t>
  </si>
  <si>
    <t>Petit</t>
  </si>
  <si>
    <t>DKC73-74BRGEN*</t>
  </si>
  <si>
    <t>IMP52-12BR*</t>
  </si>
  <si>
    <t>IMP52-12R*</t>
  </si>
  <si>
    <t>LG31.642R*</t>
  </si>
  <si>
    <t>VP8301BR**</t>
  </si>
  <si>
    <t>VP8301R**</t>
  </si>
  <si>
    <t>P1788BR*</t>
  </si>
  <si>
    <t>PAN3A-124*</t>
  </si>
  <si>
    <t>PAN3R-700BR*</t>
  </si>
  <si>
    <t>P2555WBR**</t>
  </si>
  <si>
    <t>PAN4R-511R**</t>
  </si>
  <si>
    <t>yield</t>
  </si>
  <si>
    <t>Opbrengspotensiaal /Yield potential (t/ha)</t>
  </si>
  <si>
    <t>Carolina</t>
  </si>
  <si>
    <t>Clarens</t>
  </si>
  <si>
    <t>_x000C_</t>
  </si>
  <si>
    <t>Tmt</t>
  </si>
  <si>
    <t>t grouping</t>
  </si>
  <si>
    <t>a</t>
  </si>
  <si>
    <t>bcdef</t>
  </si>
  <si>
    <t>cdefg</t>
  </si>
  <si>
    <t>efghi</t>
  </si>
  <si>
    <t>Bergville</t>
  </si>
  <si>
    <t>VP8208R*</t>
  </si>
  <si>
    <t>VP8208*</t>
  </si>
  <si>
    <t>DKC65-60BR*</t>
  </si>
  <si>
    <t>DKC65-52BR*</t>
  </si>
  <si>
    <t>DKC64-54BR*</t>
  </si>
  <si>
    <t>Jacobsdal</t>
  </si>
  <si>
    <t>Wesselbron</t>
  </si>
  <si>
    <t>Proklameerdrift</t>
  </si>
  <si>
    <t>Losdoorns</t>
  </si>
  <si>
    <t>LG31.743B**</t>
  </si>
  <si>
    <t>P2531WR**</t>
  </si>
  <si>
    <t>P2565WB**</t>
  </si>
  <si>
    <t>P2927WR**</t>
  </si>
  <si>
    <t>PAN5R-591**</t>
  </si>
  <si>
    <t>PAN6R-879BR**</t>
  </si>
  <si>
    <t>33H58BR*</t>
  </si>
  <si>
    <t>DKC74-74BR*</t>
  </si>
  <si>
    <t>LG31.648BR*</t>
  </si>
  <si>
    <t>LG31.750*</t>
  </si>
  <si>
    <t>P2137BR*</t>
  </si>
  <si>
    <t>P2432BR*</t>
  </si>
  <si>
    <t>PAN4R-872BR*</t>
  </si>
  <si>
    <t>PAN5R-582R*</t>
  </si>
  <si>
    <t>PAN5R-854BR*</t>
  </si>
  <si>
    <t>Colingny</t>
  </si>
  <si>
    <t>Putfontein</t>
  </si>
  <si>
    <t>Ottosdal-2</t>
  </si>
  <si>
    <t>Gerdau</t>
  </si>
  <si>
    <t>Koster</t>
  </si>
  <si>
    <t>Potchefstroom</t>
  </si>
  <si>
    <t>Boskop-1</t>
  </si>
  <si>
    <t>Boskop-2</t>
  </si>
  <si>
    <t>Table 4- Opbrengs waarskynlikheid % bo y=x lyn/ Yield probability % above y=x line/   2020/21 - Western area</t>
  </si>
  <si>
    <t>Delmas</t>
  </si>
  <si>
    <t>Devon-1</t>
  </si>
  <si>
    <t>Devon-2</t>
  </si>
  <si>
    <t>Hennenman</t>
  </si>
  <si>
    <t>Middelburg</t>
  </si>
  <si>
    <t>P2531W**</t>
  </si>
  <si>
    <t>US9733W**</t>
  </si>
  <si>
    <t>20AS04BR*</t>
  </si>
  <si>
    <t>DKC71-46BR*</t>
  </si>
  <si>
    <t>P1513*</t>
  </si>
  <si>
    <t>P1975*</t>
  </si>
  <si>
    <t>P2432*</t>
  </si>
  <si>
    <t>P2636*</t>
  </si>
  <si>
    <t>PAN4A-128*</t>
  </si>
  <si>
    <t>PAN4R-838BR*</t>
  </si>
  <si>
    <t>US916*</t>
  </si>
  <si>
    <t>Table 6- Opbrengs waarskynlikheid % bo y=x lyn/ Yield probability % above y=x line/   2020/21 - Temp Oos /  Temp East area</t>
  </si>
  <si>
    <t>Middelburg-1</t>
  </si>
  <si>
    <t>Ermelo</t>
  </si>
  <si>
    <t>Morgenzon-1</t>
  </si>
  <si>
    <t>Morgenzon-2</t>
  </si>
  <si>
    <t>Davel</t>
  </si>
  <si>
    <t>Wonderfontein-2</t>
  </si>
  <si>
    <t>P1518WBR*</t>
  </si>
  <si>
    <t>P1197YHR*</t>
  </si>
  <si>
    <t>Table 8 - Opbrengs waarskynlikheid % bo y=x lyn/ Yield probability % above y=x line/   2020/21 - Temp Oos /  Temp East area</t>
  </si>
  <si>
    <t>Bethlehem-1</t>
  </si>
  <si>
    <t>Clocolan-1</t>
  </si>
  <si>
    <t>Villiers</t>
  </si>
  <si>
    <t>Frankfort</t>
  </si>
  <si>
    <t>Clocolan-2</t>
  </si>
  <si>
    <t>Verkykerskop</t>
  </si>
  <si>
    <t>US9614*</t>
  </si>
  <si>
    <t>US9628*</t>
  </si>
  <si>
    <t>Table 10 - Opbrengs waarskynlikheid % bo y=x lyn/ Yield probability % above y=x line/   2020/21 - Eastern FS /  Oos Vrystaat</t>
  </si>
  <si>
    <t>Paulpietersburg</t>
  </si>
  <si>
    <t>Winterton</t>
  </si>
  <si>
    <t>Greytown</t>
  </si>
  <si>
    <t>Cedara</t>
  </si>
  <si>
    <t>Dundee</t>
  </si>
  <si>
    <t>Karkloof</t>
  </si>
  <si>
    <t>Kambula</t>
  </si>
  <si>
    <t>Kamberg</t>
  </si>
  <si>
    <t>PAN3R-573R**</t>
  </si>
  <si>
    <t>P1257YHR*</t>
  </si>
  <si>
    <t>Table 12- Opbrengs waarskynlikheid % bo y=x lyn/ Yield probability % above y=x line/   2020/21-KZN</t>
  </si>
  <si>
    <t>Douglas</t>
  </si>
  <si>
    <t>Hopetown</t>
  </si>
  <si>
    <t>Orania1</t>
  </si>
  <si>
    <t>Orania2</t>
  </si>
  <si>
    <t>1518WBR**</t>
  </si>
  <si>
    <t>31D22BR*</t>
  </si>
  <si>
    <t>PAN3R-224YHR*</t>
  </si>
  <si>
    <t>PAN3R-524R*</t>
  </si>
  <si>
    <t>PAN3R-724BR</t>
  </si>
  <si>
    <t>PAN4R-728BR*</t>
  </si>
  <si>
    <t>Table 14- Opbrengs waarskynlikheid % bo y=x lyn/ Yield probability % above y=x line/   2020/21-Northern Cape Irrigation</t>
  </si>
  <si>
    <t xml:space="preserve">    Opbrengspotensiaal /   Yield potential (t/ha)</t>
  </si>
  <si>
    <t>P1518WBR**</t>
  </si>
  <si>
    <t>abcd</t>
  </si>
  <si>
    <t>02_DKC76-77BR**</t>
  </si>
  <si>
    <t>abcde</t>
  </si>
  <si>
    <t>efghijk</t>
  </si>
  <si>
    <t>defgh</t>
  </si>
  <si>
    <t>fghijk</t>
  </si>
  <si>
    <t>klm</t>
  </si>
  <si>
    <t>efghij</t>
  </si>
  <si>
    <t>ab</t>
  </si>
  <si>
    <t>abc</t>
  </si>
  <si>
    <t>hijkl</t>
  </si>
  <si>
    <t>hijklm</t>
  </si>
  <si>
    <t>m</t>
  </si>
  <si>
    <t>ghijkl</t>
  </si>
  <si>
    <t>lm</t>
  </si>
  <si>
    <t>jklm</t>
  </si>
  <si>
    <t>efgh</t>
  </si>
  <si>
    <t>ijklm</t>
  </si>
  <si>
    <t>LSD(p=0.05)=1.2041</t>
  </si>
  <si>
    <t>Table / Table 5:  Mielie gemiddelde opbrengs en graanvog 2020/21 (1 jaar) - Temp east areas / Maize cultivar averages for Temp East area 2020/21 (1 year) (t/ha)</t>
  </si>
  <si>
    <t>KV / CV%</t>
  </si>
  <si>
    <t>Table / Table 13: Mielie gemiddelde opbrengs en graanvog 2020/21 (1 jaar) - Noord Kaap besproei areas / Maize cultivar averages for Northern Cape Irrigate area (1 year) 2020/21 (t/ha)</t>
  </si>
  <si>
    <t>Table / Table 11: Mielie gemiddelde opbrengs en graanvog 2020/21 (1 jaar) - KZN/ Maize cultivar averages vir KZN 2020/21 (1 year)  (t/ha)</t>
  </si>
  <si>
    <t>Table / Table 9: Mielie gemiddelde opbrengs en graanvog 2020/21 (1 jaar) - Eastern FS areas/ Maize cultivar averages for Eastern FS area 2020/21 (1 year) (t/ha)</t>
  </si>
  <si>
    <t>Table / Table 7:  Mielie gemiddelde opbrengs en graanvog 20/21 (1 jaar) - Koel oos areas / Maize cultivar averages for Cool East area 2020/21 (1 year) (t/ha)</t>
  </si>
  <si>
    <t>Table 2: T-groeperings mielie-opbrengste vir die watertafel (t/ha) 2020/21 seisoen - T-groupings maize yields for water table (t/ha) 2020/21 season</t>
  </si>
  <si>
    <t>Table / Table 3: Mielie gemiddelde opbrengs en graanvog 2020/2021 (1 jaar) - Weste areas / Maize cultivar averages for Western area 2020/21 (1 year) (t/ha)</t>
  </si>
  <si>
    <r>
      <rPr>
        <b/>
        <sz val="10"/>
        <color theme="1"/>
        <rFont val="Calibri"/>
        <family val="2"/>
        <scheme val="minor"/>
      </rPr>
      <t>T-groepering</t>
    </r>
    <r>
      <rPr>
        <sz val="10"/>
        <color theme="1"/>
        <rFont val="Calibri"/>
        <family val="2"/>
        <scheme val="minor"/>
      </rPr>
      <t xml:space="preserve">: Die regressie-inligting by die meeste van die kultivars het nie aan spesifieke vereistes voldoen. In so ’n geval word die opbrengswaarskynlikhede nie aanbeveel vir kultivaraanbevelings nie en word die T-groeperings gebruik (LSD-toets) – op 5%-peilvlak vanuit ANOVA. Waardes waarvan die simbole nie ooreenkom nie, verskil betekenisvol van mekaar. Die gemiddelde opbrengste word dan van hoog na laag aangedui / </t>
    </r>
    <r>
      <rPr>
        <b/>
        <i/>
        <sz val="10"/>
        <color theme="1"/>
        <rFont val="Calibri"/>
        <family val="2"/>
        <scheme val="minor"/>
      </rPr>
      <t>T-groupings:</t>
    </r>
    <r>
      <rPr>
        <i/>
        <sz val="10"/>
        <color theme="1"/>
        <rFont val="Calibri"/>
        <family val="2"/>
        <scheme val="minor"/>
      </rPr>
      <t xml:space="preserve"> The regression information in most of the cultivars did not meet the specific requirements. In such a case, the yield probabilities are not recommended for cultivar recommendations and the T groupings are used (LSD test) - at 5% level from ANOVA. Values whose symbols do not match differ significantly from each other. The average yields are then shown from high to low.</t>
    </r>
  </si>
  <si>
    <r>
      <rPr>
        <b/>
        <sz val="10"/>
        <color theme="1"/>
        <rFont val="Calibri"/>
        <family val="2"/>
        <scheme val="minor"/>
      </rPr>
      <t>R2</t>
    </r>
    <r>
      <rPr>
        <sz val="10"/>
        <color theme="1"/>
        <rFont val="Calibri"/>
        <family val="2"/>
        <scheme val="minor"/>
      </rPr>
      <t xml:space="preserve"> is ’n statistiek wat die variasie om die gemiddeld van die gepaste model verklaar. ’n R2 van &gt;0,5 word aanbeveel. Hoe nader die R2-waarde aan 1 is, hoe beter is die regressiepassing en hoe beter ’n kultivar aan die vereistes voldoen en konstant bo die regressielyn bly, hoe meer stabiel is die kultivar. /</t>
    </r>
    <r>
      <rPr>
        <i/>
        <sz val="10"/>
        <color theme="1"/>
        <rFont val="Calibri"/>
        <family val="2"/>
        <scheme val="minor"/>
      </rPr>
      <t xml:space="preserve"> </t>
    </r>
    <r>
      <rPr>
        <b/>
        <i/>
        <sz val="10"/>
        <color theme="1"/>
        <rFont val="Calibri"/>
        <family val="2"/>
        <scheme val="minor"/>
      </rPr>
      <t>R2</t>
    </r>
    <r>
      <rPr>
        <i/>
        <sz val="10"/>
        <color theme="1"/>
        <rFont val="Calibri"/>
        <family val="2"/>
        <scheme val="minor"/>
      </rPr>
      <t xml:space="preserve"> is a statistic that explains the variation around the mean of the appropriate model. An R2 of &gt;0,5 is recommended. The closer the R2 value is to 1, the better the regression fi t is. The better the cultivar meets the requirements and stays above the regression line, the stabler the cultivar is.</t>
    </r>
  </si>
  <si>
    <r>
      <rPr>
        <b/>
        <sz val="10"/>
        <color theme="1"/>
        <rFont val="Calibri"/>
        <family val="2"/>
        <scheme val="minor"/>
      </rPr>
      <t>Fprob</t>
    </r>
    <r>
      <rPr>
        <sz val="10"/>
        <color theme="1"/>
        <rFont val="Calibri"/>
        <family val="2"/>
        <scheme val="minor"/>
      </rPr>
      <t xml:space="preserve"> = F-waarskynlikheid (die waarskynlikheid dat die helling en afsnit op die y-as betekenisvol bydra tot die model). ’n Fprob-waarde van &lt;0,1 word aanbeveel. / </t>
    </r>
    <r>
      <rPr>
        <b/>
        <i/>
        <sz val="10"/>
        <color theme="1"/>
        <rFont val="Calibri"/>
        <family val="2"/>
        <scheme val="minor"/>
      </rPr>
      <t>Fprob</t>
    </r>
    <r>
      <rPr>
        <i/>
        <sz val="10"/>
        <color theme="1"/>
        <rFont val="Calibri"/>
        <family val="2"/>
        <scheme val="minor"/>
      </rPr>
      <t xml:space="preserve"> = F probability (the probability that the slope and section on the y-axis contribute signifi cantly to the model). An Fprob value of &lt;0,1 is recommended</t>
    </r>
  </si>
  <si>
    <t>lsd(0.05)=</t>
  </si>
  <si>
    <t>1/2 lsd=</t>
  </si>
  <si>
    <t>Table / Table 1: Mielie gemiddelde opbrengs en graanvog 2020/21 (1 jaar) - Watertafel / Maize cultivar averages for Water table 2020/21 (1 year) (t/ha)</t>
  </si>
  <si>
    <r>
      <rPr>
        <b/>
        <sz val="20"/>
        <color theme="1"/>
        <rFont val="Calibri"/>
        <family val="2"/>
        <scheme val="minor"/>
      </rPr>
      <t xml:space="preserve">Maize performance for the 2020/2021 season                                         </t>
    </r>
    <r>
      <rPr>
        <b/>
        <sz val="10"/>
        <color theme="1"/>
        <rFont val="Calibri"/>
        <family val="2"/>
        <scheme val="minor"/>
      </rPr>
      <t>Grain SA, SANSOR</t>
    </r>
    <r>
      <rPr>
        <sz val="11"/>
        <color theme="1"/>
        <rFont val="Calibri"/>
        <family val="2"/>
        <scheme val="minor"/>
      </rPr>
      <t xml:space="preserve">
Maize is produced in all the provinces of South Africa, but the most significant producing regions are the Free State, Mpumalanga and the North West Province. These provinces account for roughly 81% of the overall local maize production. On average, 2,5 million ha of maize are planted in South Africa each year, which is about two-thirds of the summer grains that are planted. 
Depending on plant population, seed as production input makes up between 10% to 17% of a maize producer's variable production costs. Given excellent research in genetics and technology, seed remains one of the most important inputs to increase yields and productivity in the grain industry. It is therefore extremely important that producers select the right cultivars, evaluate price and yield potential against each other as well as do risk diversification. 
Correct cultivar selections are critical for a maize producer. New technology and traits are used in breeding maize cultivars to ensure optimal growth and yield in the different climatic regions in South Africa. Currently the maize producing regions can be divided into seven regions, namely: water table (region 1), west (region 2), temperate eastern region (region 3), cold eastern region (region 4), Eastern Free State (region 5), KwaZulu-Natal (region 6) and Northern Cape irrigation (region 7). Maize breeding seed companies planted coded trials to ensure anonymity across all regions. Grain SA and the South African National Seed Organisation (SANSOR) formed a consortium with the seed companies to ensure an independent evaluation of the trials. Data were analysed by the Agricultural Research Council (ARC).
All the trials were planted in a complete randomised design and replicated three times per locality. In the water table region 34 cultivars were planted, in the western region 36 cultivars, in the temperate eastern region 34 cultivars, in the cold eastern region 33 cultivars, in the Eastern Free State region 30 cultivars and 31 cultivars were planted in the KwaZulu-Natal region. 21 cultivars, consisting of short and ultra-short seasonal growers, were planted under irrigation in the Northern Cape.
The following excel dokument includes results of the cultivars that were entered into the maize cultivar trials for the 2020/2021 season. These trials compare the performance of new as well as existing cultivars in the South African market. It offers producers a choice of suitable cultivars, taking into account locality so as to maximise the potential of the crop, but also to minimise the impact of environmental conditions. The performance of different cultivars during the 2020/2021 season is indicated in the tables per region. Effective cultivar selection cannot be made with a single season’s results – it is important to use multi-seasonal data to ensure that correct cultivar choices are made.  Information on the data of the previous season can be found at https://www.grainsa.co.za/pages/grain-research/production-research/cultivar-evaluation-trials.  Multi-season results enable a producer to compile a shortlist of suitable cultivars. Tables 1, 3, 5, 7, 9, 11 and 13 illustrate results of statistical yield data obtained from various growth conditions and regions, giving a good indication of the potential of each cultivar. The results provided in this report are for sites with a coefficient of variation (CV) of ≤20%.
The yield probabilities are shown in Tables 4, 6, 8, 10, 12 and 14. The yield probability of a cultivar is the chance to get an above average yield compared to the average of all tested cultivars at a particular yield potential. For instance, if the yield probability of a cultivar at a particular yield potential equals 70%, the chance to get a yield above the mean of all cultivars will be  70%, with a 30% chance of obtaining a yield below the mean.
In the water table region (region 1), there was only a few localities which had CVs of ≤20%.  The outliers were estimated where possible, but the CV % did not decrease.  Numerous trials had to be discarded from the water table analyses with only three localities remaining. For probability calculations and recommendations five or more localities are needed. In such a case, the yield probabilities are not recommended and therefore T-groupings (LSD test) should rather be used for recommendations (Table 2) – at 5% level from ANOVA.  The size of the LSD is also shown on all the graphs. Where the symbols of the cultivars do not overlap, they are significantly different from each other.  In order to see the recommendations more clearly, the mean yield for the cultivars is arranged from high to low.
Acknowledgements 
The 2020/2021 trials would not have been possible without the loyal support of the following seed companies:
Agricol Seed (Pty) Ltd 
Agri-Seed Technology
Bayer Crop Science 
Corteva Agriscience (Pty) Ltd 
Limagrain Zaad South Africa (Pty) Ltd 
United Seeds CC
Kwa-Zulu Natal Department of Agriculture (DoA) 
A special word of thanks to the Maize Trust for the co-funding of this project. 
</t>
    </r>
  </si>
  <si>
    <r>
      <rPr>
        <b/>
        <sz val="20"/>
        <color theme="1"/>
        <rFont val="Calibri"/>
        <family val="2"/>
        <scheme val="minor"/>
      </rPr>
      <t>MIELIEPRESTASIE vir die 2020/2021-seisoen</t>
    </r>
    <r>
      <rPr>
        <sz val="11"/>
        <color theme="1"/>
        <rFont val="Calibri"/>
        <family val="2"/>
        <scheme val="minor"/>
      </rPr>
      <t xml:space="preserve">
Grain SA, SANSOR, Nicolene Cochrane (ARC)
Mielies word in al die provinsies van Suid-Afrika geproduseer, maar die belangrikste produksiestreke is die Vrystaat, Mpumalanga en Noordwes. Hierdie provinsies is vir ongeveer 81% van die algehele plaaslike mielieproduksie verantwoordelik. ’n Gemiddeld van 2,5 miljoen hektaar mielies word elke jaar in Suid-Afrika geplant, wat ongeveer twee derdes van die somergraan wat geplant word, is. 
Afhangend van die plantdigtheid, maak saad as produksie-inset tussen 10% en 17% van ’n mielieprodusent se veranderlike produksiekoste uit. In die lig van uitstekende navorsing oor genetika en tegnologie, bly saad een van die belangrikste insette om opbrengste en produktiwiteit in die graanbedryf te verhoog. Dit is dus uiters belangrik dat produsente die regte kultivars moet kies, prys en opbrengspotensiaal teen mekaar opweeg asook risikodiversif sering doen. 
Die korrekte kultivarkeuses is noodsaaklik vir ’n mielieprodusent. Nuwe tegnologie en eienskappe word in die teel van mieliekultivars gebruik om optimale groei en opbrengs in die verskillende klimaatstreke in Suid-Afrika te verseker. Die  mielieproduserende areas kan tans in sewe streke verdeel word, naamlik: watertafel (streek 1), weste (streek 2), gematigde oostelike streek (streek 3), koue oostelike streek (streek 4), Oos-Vrystaat (streek 5), KwaZulu-Natal (streek 6) en Noord-Kaapse besproeiing (streek 7).
Mielieteelsaadmaatskappye het gekodeerde proewe geplant om anonimiteit oor alle streke heen te verseker. Graan SA en die Suid-Afrikaanse Nasionale Saadorganisasie (SANSOR) het ’n konsortium met die saadmaatskappye gevorm om ’n onafhanklike evaluering van die proewe te verseker. Data is deur die Landbounavorsingsraad (LNR) ontleed. Alle proewe is uiteengesit as geheel ewekansig en is drie keer op elke lokaliteit gerepliseer. In die watertafelstreek is 34 kultivars geplant, in die westelike streek 36 kultivars, in die gematigde oostelike streek 34 kultivars, in die koue oostelike streek 33 kultivars, in die Oos-Vrystaat 30 kultivars en in KwaZulu-Natal 31 kultivars. 21 kultivars bestaande uit ultrakortseisoengroeiers is onder besproeiing in die noordelike en oostelike gebiede geplant
Hierdie excel dokument sluit die resultate van die kultivars wat vir die mieliekultivarproewe vir die 2020/2021-seisoen ingeskryf is, in. Die mieliekultivarproewe vergelyk die prestasie van nuwe sowel as bestaande kultivars op die Suid-Afrikaanse mark. Dit bied aan produsente die keuse van geskikte kultivars met inagneming van streek ten einde die maksimum potensiaal vir die gewas te verseker en ook om die impak van omgewingstoestande te beperk. Die prestasies van verskillende kultivars tydens die 2020/2021-seisoen word in die tabelle per streek getoon.’n Doeltreffende kultivarkeuse kan nie op grond van ’n enkele seisoen se resultate gemaak word nie. Dit is dus belangrik om die data van talle seisoene te gebruik om seker te maak dat die regte kultivarkeuses gemaak word. Inligting oor die vorige seisoen se data kan gevind word by https://www.grainsa.co.za/pages/grain-research/production-research/cultivar-evaluation-trials. Multiseisoenresultate stel ’n produsent in staat om ’n kortlys van geskikte kultivars saam te stel. Tabel 1, 3, 5, 7, 9, 11 en 13 illustreer die resultate van statistiese opbrengsdata wat uit verskillende groeitoestande verkry is, wat ’n goeie aanduiding van die potensiaal van elke kultivar gee. Die resultate wat in hierdie verslag verskaf word, is vir persele met ’n koeffisiënt van variasie (KV) van ≤ 20%.
Die opbrengswaarskynlikhede word in Tabel 4, 6, 8, 10, 12 en 14 aangedui. Die opbrengswaarskynlikheid van ’n kultivar is die kans om ’n opbrengs bo die gemiddeld te behaal vergeleke met die gemiddelde van alle getoetste kultivars teen ’n spesifieke opbrengspotensiaal. As die opbrengswaarskynlikheid van ’n kultivar teen ’n spesifieke opbrengspotensiaal byvoorbeeld 70% is, is die kans om 'n opbrengs bo die gemiddeld van al die kultivars te kry 70%, met 'n kans van 30%om 'n opbrengs onder die gemiddelde te behaal.
In die watertafelgebied (streek 1) was daar slegs 'n paar plekke met CV's van ≤20%. Die uitskieters is waar moontlik geraam, maar die CV% het nie afgeneem nie. Talle proewe moes uit die watertafel -ontledings weggegooi word, met slegs drie plekke oor. Vir waarskynlikheidsberekeninge en aanbevelings is vyf of meer plekke nodig. In so 'n geval word die opbrengswaarskynlikhede nie aanbeveel nie en daarom moet T -groeperings (LSD -toets) eerder gebruik word vir aanbevelings (tabel 2) - op 'n 5% -vlak van ANOVA. Die grootte van die LSD word ook op al die grafieke getoon. Waar die kultivars se simbole nie oorvleuel nie, verskil dit aansienlik van mekaar. Om die aanbevelings duideliker te sien, word die gemiddelde opbrengs vir die kultivars van hoog na laag gerangskik.
Erkennings
Die proewe van 2020/2021 sou nie moontlik gewees het sonder die ondersteuning van die volgende saadmaatskappye nie:
Agricol Saad (Edms.) Bpk
Agri-Saad Tegnologie
Bayer Crop Science
Corteva Agriscience (Edms.) Bpk
Limagrain Zaad South Africa (Pty) Ltd.
United Seeds BK
Kwa-Zulu Natal Departement van Landbou (DoA)
'N Spesiale woord van dank aan die Mielie Trust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</si>
</sst>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R&quot;#,##0;[Red]\-&quot;R&quot;#,##0"/>
    <numFmt numFmtId="164" formatCode="0.0"/>
    <numFmt numFmtId="165" formatCode="0.000"/>
    <numFmt numFmtId="166" formatCode="0.0000"/>
  </numFmts>
  <fonts count="13" x14ac:knownFonts="1">
    <font>
      <sz val="11"/>
      <color theme="1"/>
      <name val="Calibri"/>
      <family val="2"/>
      <scheme val="minor"/>
    </font>
    <font>
      <sz val="11"/>
      <color theme="1"/>
      <name val="Arial"/>
      <family val="2"/>
    </font>
    <font>
      <b/>
      <sz val="11"/>
      <color theme="1"/>
      <name val="Calibri"/>
      <family val="2"/>
      <scheme val="minor"/>
    </font>
    <font>
      <sz val="11"/>
      <name val="Calibri"/>
      <family val="2"/>
      <scheme val="minor"/>
    </font>
    <font>
      <sz val="11"/>
      <color theme="1"/>
      <name val="Calibri"/>
      <family val="2"/>
      <scheme val="minor"/>
    </font>
    <font>
      <sz val="11"/>
      <color rgb="FFFF0000"/>
      <name val="Calibri"/>
      <family val="2"/>
      <scheme val="minor"/>
    </font>
    <font>
      <sz val="10"/>
      <color theme="1"/>
      <name val="Calibri"/>
      <family val="2"/>
      <scheme val="minor"/>
    </font>
    <font>
      <b/>
      <sz val="9"/>
      <color theme="1"/>
      <name val="Calibri"/>
      <family val="2"/>
      <scheme val="minor"/>
    </font>
    <font>
      <b/>
      <sz val="10"/>
      <color theme="1"/>
      <name val="Calibri"/>
      <family val="2"/>
      <scheme val="minor"/>
    </font>
    <font>
      <b/>
      <sz val="11"/>
      <name val="Calibri"/>
      <family val="2"/>
      <scheme val="minor"/>
    </font>
    <font>
      <i/>
      <sz val="10"/>
      <color theme="1"/>
      <name val="Calibri"/>
      <family val="2"/>
      <scheme val="minor"/>
    </font>
    <font>
      <b/>
      <i/>
      <sz val="10"/>
      <color theme="1"/>
      <name val="Calibri"/>
      <family val="2"/>
      <scheme val="minor"/>
    </font>
    <font>
      <b/>
      <sz val="20"/>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tint="-9.9978637043366805E-2"/>
        <bgColor indexed="64"/>
      </patternFill>
    </fill>
  </fills>
  <borders count="47">
    <border>
      <left/>
      <right/>
      <top/>
      <bottom/>
      <diagonal/>
    </border>
    <border>
      <left style="medium">
        <color indexed="64"/>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thin">
        <color auto="1"/>
      </right>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Down="1">
      <left/>
      <right style="thin">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diagonalDown="1">
      <left/>
      <right/>
      <top style="medium">
        <color indexed="64"/>
      </top>
      <bottom style="medium">
        <color indexed="64"/>
      </bottom>
      <diagonal style="thin">
        <color indexed="64"/>
      </diagonal>
    </border>
    <border>
      <left style="thin">
        <color indexed="64"/>
      </left>
      <right style="thin">
        <color indexed="64"/>
      </right>
      <top/>
      <bottom/>
      <diagonal/>
    </border>
  </borders>
  <cellStyleXfs count="2">
    <xf numFmtId="0" fontId="0" fillId="0" borderId="0"/>
    <xf numFmtId="0" fontId="1" fillId="0" borderId="0"/>
  </cellStyleXfs>
  <cellXfs count="237">
    <xf numFmtId="0" fontId="0" fillId="0" borderId="0" xfId="0"/>
    <xf numFmtId="0" fontId="4" fillId="0" borderId="0" xfId="1" applyFont="1"/>
    <xf numFmtId="2" fontId="2" fillId="6" borderId="20" xfId="0" applyNumberFormat="1" applyFont="1" applyFill="1" applyBorder="1" applyAlignment="1">
      <alignment horizontal="center"/>
    </xf>
    <xf numFmtId="2" fontId="2" fillId="6" borderId="4" xfId="0" applyNumberFormat="1" applyFont="1" applyFill="1" applyBorder="1" applyAlignment="1">
      <alignment horizontal="center"/>
    </xf>
    <xf numFmtId="0" fontId="4" fillId="0" borderId="0" xfId="1" applyFont="1" applyFill="1" applyBorder="1"/>
    <xf numFmtId="0" fontId="4" fillId="0" borderId="0" xfId="1" applyFont="1" applyFill="1" applyBorder="1" applyAlignment="1">
      <alignment horizontal="center"/>
    </xf>
    <xf numFmtId="0" fontId="2" fillId="0" borderId="0" xfId="1" applyFont="1" applyFill="1" applyBorder="1" applyAlignment="1">
      <alignment vertical="center" wrapText="1"/>
    </xf>
    <xf numFmtId="0" fontId="2" fillId="0" borderId="0" xfId="1" applyFont="1" applyFill="1" applyBorder="1" applyAlignment="1">
      <alignment horizontal="center" vertical="center"/>
    </xf>
    <xf numFmtId="0" fontId="2" fillId="0" borderId="0" xfId="1" applyFont="1" applyFill="1" applyBorder="1" applyAlignment="1">
      <alignment vertical="center"/>
    </xf>
    <xf numFmtId="0" fontId="2" fillId="3" borderId="20" xfId="0" applyFont="1" applyFill="1" applyBorder="1" applyAlignment="1">
      <alignment horizontal="center" vertical="center" textRotation="90"/>
    </xf>
    <xf numFmtId="0" fontId="7" fillId="3" borderId="15" xfId="0" applyFont="1" applyFill="1" applyBorder="1" applyAlignment="1">
      <alignment horizontal="center" vertical="center" textRotation="90" wrapText="1"/>
    </xf>
    <xf numFmtId="0" fontId="7" fillId="3" borderId="42" xfId="0" applyFont="1" applyFill="1" applyBorder="1" applyAlignment="1">
      <alignment horizontal="center" vertical="center" textRotation="90" wrapText="1"/>
    </xf>
    <xf numFmtId="1" fontId="4" fillId="3" borderId="37" xfId="0" applyNumberFormat="1" applyFont="1" applyFill="1" applyBorder="1" applyAlignment="1">
      <alignment horizontal="center"/>
    </xf>
    <xf numFmtId="0" fontId="4" fillId="3" borderId="18" xfId="0" applyFont="1" applyFill="1" applyBorder="1"/>
    <xf numFmtId="2" fontId="4" fillId="0" borderId="18" xfId="0" applyNumberFormat="1" applyFont="1" applyBorder="1" applyAlignment="1">
      <alignment horizontal="center"/>
    </xf>
    <xf numFmtId="2" fontId="4" fillId="0" borderId="11" xfId="0" applyNumberFormat="1" applyFont="1" applyBorder="1" applyAlignment="1">
      <alignment horizontal="center"/>
    </xf>
    <xf numFmtId="164" fontId="4" fillId="5" borderId="12" xfId="0" applyNumberFormat="1" applyFont="1" applyFill="1" applyBorder="1" applyAlignment="1">
      <alignment horizontal="center"/>
    </xf>
    <xf numFmtId="2" fontId="4" fillId="0" borderId="0" xfId="1" applyNumberFormat="1" applyFont="1" applyFill="1" applyBorder="1"/>
    <xf numFmtId="1" fontId="4" fillId="3" borderId="7" xfId="0" applyNumberFormat="1" applyFont="1" applyFill="1" applyBorder="1" applyAlignment="1">
      <alignment horizontal="center"/>
    </xf>
    <xf numFmtId="0" fontId="4" fillId="3" borderId="9" xfId="0" applyFont="1" applyFill="1" applyBorder="1"/>
    <xf numFmtId="2" fontId="4" fillId="0" borderId="9" xfId="0" applyNumberFormat="1" applyFont="1" applyBorder="1" applyAlignment="1">
      <alignment horizontal="center"/>
    </xf>
    <xf numFmtId="2" fontId="4" fillId="0" borderId="8" xfId="0" applyNumberFormat="1" applyFont="1" applyBorder="1" applyAlignment="1">
      <alignment horizontal="center"/>
    </xf>
    <xf numFmtId="164" fontId="4" fillId="5" borderId="10" xfId="0" applyNumberFormat="1" applyFont="1" applyFill="1" applyBorder="1" applyAlignment="1">
      <alignment horizontal="center"/>
    </xf>
    <xf numFmtId="1" fontId="4" fillId="3" borderId="30" xfId="0" applyNumberFormat="1" applyFont="1" applyFill="1" applyBorder="1" applyAlignment="1">
      <alignment horizontal="center"/>
    </xf>
    <xf numFmtId="0" fontId="4" fillId="3" borderId="27" xfId="0" applyFont="1" applyFill="1" applyBorder="1"/>
    <xf numFmtId="164" fontId="4" fillId="5" borderId="17" xfId="0" applyNumberFormat="1" applyFont="1" applyFill="1" applyBorder="1" applyAlignment="1">
      <alignment horizontal="center"/>
    </xf>
    <xf numFmtId="0" fontId="4" fillId="7" borderId="31" xfId="0" applyFont="1" applyFill="1" applyBorder="1"/>
    <xf numFmtId="164" fontId="4" fillId="7" borderId="32" xfId="0" applyNumberFormat="1" applyFont="1" applyFill="1" applyBorder="1" applyAlignment="1">
      <alignment horizontal="center"/>
    </xf>
    <xf numFmtId="2" fontId="4" fillId="0" borderId="0" xfId="1" applyNumberFormat="1" applyFont="1" applyFill="1" applyBorder="1" applyAlignment="1"/>
    <xf numFmtId="2" fontId="4" fillId="0" borderId="0" xfId="1" applyNumberFormat="1" applyFont="1" applyFill="1" applyBorder="1" applyAlignment="1">
      <alignment horizontal="center"/>
    </xf>
    <xf numFmtId="165" fontId="4" fillId="0" borderId="0" xfId="1" applyNumberFormat="1" applyFont="1" applyFill="1" applyBorder="1"/>
    <xf numFmtId="1" fontId="4" fillId="0" borderId="0" xfId="1" applyNumberFormat="1" applyFont="1" applyFill="1" applyBorder="1" applyAlignment="1">
      <alignment horizontal="left"/>
    </xf>
    <xf numFmtId="0" fontId="4" fillId="0" borderId="0" xfId="1" applyFont="1" applyAlignment="1">
      <alignment horizontal="center"/>
    </xf>
    <xf numFmtId="2" fontId="4" fillId="0" borderId="0" xfId="1" applyNumberFormat="1" applyFont="1" applyFill="1" applyBorder="1" applyAlignment="1">
      <alignment horizontal="left"/>
    </xf>
    <xf numFmtId="1" fontId="4" fillId="0" borderId="0" xfId="1" applyNumberFormat="1" applyFont="1" applyFill="1" applyBorder="1" applyAlignment="1">
      <alignment horizontal="center"/>
    </xf>
    <xf numFmtId="0" fontId="2" fillId="3" borderId="23" xfId="0" applyFont="1" applyFill="1" applyBorder="1"/>
    <xf numFmtId="0" fontId="2" fillId="3" borderId="24" xfId="0" applyFont="1" applyFill="1" applyBorder="1"/>
    <xf numFmtId="49" fontId="4" fillId="0" borderId="0" xfId="1" applyNumberFormat="1" applyFont="1" applyFill="1" applyBorder="1"/>
    <xf numFmtId="1" fontId="4" fillId="0" borderId="0" xfId="1" applyNumberFormat="1" applyFont="1" applyFill="1" applyBorder="1"/>
    <xf numFmtId="20" fontId="4" fillId="0" borderId="0" xfId="1" applyNumberFormat="1" applyFont="1" applyFill="1" applyBorder="1"/>
    <xf numFmtId="0" fontId="4" fillId="0" borderId="0" xfId="0" applyFont="1"/>
    <xf numFmtId="0" fontId="2" fillId="3" borderId="35" xfId="0" applyFont="1" applyFill="1" applyBorder="1" applyAlignment="1">
      <alignment horizontal="center" vertical="center" textRotation="90"/>
    </xf>
    <xf numFmtId="0" fontId="4" fillId="3" borderId="34" xfId="0" applyFont="1" applyFill="1" applyBorder="1" applyAlignment="1">
      <alignment horizontal="center" vertical="center" textRotation="90"/>
    </xf>
    <xf numFmtId="0" fontId="2" fillId="3" borderId="4" xfId="0" applyFont="1" applyFill="1" applyBorder="1" applyAlignment="1">
      <alignment horizontal="center" vertical="center" textRotation="90" wrapText="1"/>
    </xf>
    <xf numFmtId="0" fontId="2" fillId="3" borderId="4" xfId="0" applyFont="1" applyFill="1" applyBorder="1" applyAlignment="1">
      <alignment horizontal="center" vertical="center" textRotation="90"/>
    </xf>
    <xf numFmtId="2" fontId="4" fillId="4" borderId="38" xfId="0" applyNumberFormat="1" applyFont="1" applyFill="1" applyBorder="1" applyAlignment="1">
      <alignment horizontal="center"/>
    </xf>
    <xf numFmtId="2" fontId="4" fillId="4" borderId="19" xfId="0" applyNumberFormat="1" applyFont="1" applyFill="1" applyBorder="1" applyAlignment="1">
      <alignment horizontal="center"/>
    </xf>
    <xf numFmtId="2" fontId="4" fillId="4" borderId="28" xfId="0" applyNumberFormat="1" applyFont="1" applyFill="1" applyBorder="1" applyAlignment="1">
      <alignment horizontal="center"/>
    </xf>
    <xf numFmtId="0" fontId="2" fillId="3" borderId="1" xfId="1" applyFont="1" applyFill="1" applyBorder="1" applyAlignment="1">
      <alignment horizontal="center" vertical="center" wrapText="1"/>
    </xf>
    <xf numFmtId="0" fontId="2" fillId="0" borderId="0" xfId="1" applyFont="1" applyFill="1" applyBorder="1" applyAlignment="1"/>
    <xf numFmtId="0" fontId="2" fillId="7" borderId="3" xfId="0" applyFont="1" applyFill="1" applyBorder="1" applyAlignment="1">
      <alignment horizontal="center"/>
    </xf>
    <xf numFmtId="0" fontId="2" fillId="3" borderId="22" xfId="0" applyFont="1" applyFill="1" applyBorder="1" applyAlignment="1">
      <alignment horizontal="center" vertical="center"/>
    </xf>
    <xf numFmtId="1" fontId="4" fillId="6" borderId="8" xfId="0" applyNumberFormat="1" applyFont="1" applyFill="1" applyBorder="1" applyAlignment="1">
      <alignment horizontal="center" vertical="center"/>
    </xf>
    <xf numFmtId="165" fontId="4" fillId="2" borderId="38" xfId="0" applyNumberFormat="1" applyFont="1" applyFill="1" applyBorder="1" applyAlignment="1">
      <alignment horizontal="center" vertical="center"/>
    </xf>
    <xf numFmtId="165" fontId="4" fillId="2" borderId="19" xfId="0" applyNumberFormat="1" applyFont="1" applyFill="1" applyBorder="1" applyAlignment="1">
      <alignment horizontal="center" vertical="center"/>
    </xf>
    <xf numFmtId="1" fontId="4" fillId="2" borderId="8" xfId="0" applyNumberFormat="1" applyFont="1" applyFill="1" applyBorder="1" applyAlignment="1">
      <alignment horizontal="center" vertical="center"/>
    </xf>
    <xf numFmtId="1" fontId="3" fillId="6" borderId="8" xfId="0" applyNumberFormat="1" applyFont="1" applyFill="1" applyBorder="1" applyAlignment="1">
      <alignment horizontal="center" vertical="center"/>
    </xf>
    <xf numFmtId="165" fontId="3" fillId="2" borderId="19" xfId="0" quotePrefix="1" applyNumberFormat="1" applyFont="1" applyFill="1" applyBorder="1" applyAlignment="1">
      <alignment horizontal="center" vertical="center"/>
    </xf>
    <xf numFmtId="165" fontId="3" fillId="2" borderId="19" xfId="0" applyNumberFormat="1" applyFont="1" applyFill="1" applyBorder="1" applyAlignment="1">
      <alignment horizontal="center" vertical="center"/>
    </xf>
    <xf numFmtId="0" fontId="2" fillId="3" borderId="25" xfId="0" applyFont="1" applyFill="1" applyBorder="1" applyAlignment="1">
      <alignment horizontal="center" vertical="center" textRotation="90"/>
    </xf>
    <xf numFmtId="0" fontId="7" fillId="3" borderId="26" xfId="0" applyFont="1" applyFill="1" applyBorder="1" applyAlignment="1">
      <alignment horizontal="center" vertical="center" textRotation="90" wrapText="1"/>
    </xf>
    <xf numFmtId="0" fontId="2" fillId="3" borderId="18" xfId="0" applyFont="1" applyFill="1" applyBorder="1"/>
    <xf numFmtId="0" fontId="2" fillId="3" borderId="9" xfId="0" applyFont="1" applyFill="1" applyBorder="1"/>
    <xf numFmtId="0" fontId="2" fillId="7" borderId="35" xfId="0" applyFont="1" applyFill="1" applyBorder="1"/>
    <xf numFmtId="2" fontId="4" fillId="0" borderId="0" xfId="1" applyNumberFormat="1" applyFont="1" applyAlignment="1">
      <alignment horizontal="left"/>
    </xf>
    <xf numFmtId="165" fontId="4" fillId="0" borderId="12" xfId="0" applyNumberFormat="1" applyFont="1" applyBorder="1" applyAlignment="1">
      <alignment horizontal="center" vertical="center"/>
    </xf>
    <xf numFmtId="2" fontId="4" fillId="0" borderId="12" xfId="0" applyNumberFormat="1" applyFont="1" applyBorder="1" applyAlignment="1">
      <alignment horizontal="center" vertical="center"/>
    </xf>
    <xf numFmtId="2" fontId="4" fillId="0" borderId="10" xfId="0" applyNumberFormat="1" applyFont="1" applyBorder="1" applyAlignment="1">
      <alignment horizontal="center" vertical="center"/>
    </xf>
    <xf numFmtId="165" fontId="3" fillId="0" borderId="10" xfId="0" applyNumberFormat="1" applyFont="1" applyBorder="1" applyAlignment="1">
      <alignment horizontal="center" vertical="center"/>
    </xf>
    <xf numFmtId="2" fontId="5" fillId="8" borderId="10" xfId="0" applyNumberFormat="1" applyFont="1" applyFill="1" applyBorder="1" applyAlignment="1">
      <alignment horizontal="center" vertical="center"/>
    </xf>
    <xf numFmtId="2" fontId="3" fillId="0" borderId="10" xfId="0" applyNumberFormat="1" applyFont="1" applyBorder="1" applyAlignment="1">
      <alignment horizontal="center" vertical="center"/>
    </xf>
    <xf numFmtId="2" fontId="3" fillId="9" borderId="10" xfId="0" applyNumberFormat="1" applyFont="1" applyFill="1" applyBorder="1" applyAlignment="1">
      <alignment horizontal="center"/>
    </xf>
    <xf numFmtId="165" fontId="4" fillId="0" borderId="10" xfId="0" applyNumberFormat="1" applyFont="1" applyBorder="1" applyAlignment="1">
      <alignment horizontal="center"/>
    </xf>
    <xf numFmtId="2" fontId="4" fillId="0" borderId="10" xfId="0" applyNumberFormat="1" applyFont="1" applyBorder="1" applyAlignment="1">
      <alignment horizontal="center"/>
    </xf>
    <xf numFmtId="2" fontId="4" fillId="0" borderId="17" xfId="0" applyNumberFormat="1" applyFont="1" applyBorder="1" applyAlignment="1">
      <alignment horizontal="center"/>
    </xf>
    <xf numFmtId="20" fontId="4" fillId="0" borderId="0" xfId="1" applyNumberFormat="1" applyFont="1"/>
    <xf numFmtId="0" fontId="2" fillId="3" borderId="29" xfId="1" applyFont="1" applyFill="1" applyBorder="1" applyAlignment="1">
      <alignment horizontal="center" vertical="center"/>
    </xf>
    <xf numFmtId="0" fontId="2" fillId="0" borderId="0" xfId="1" applyFont="1" applyFill="1" applyBorder="1" applyAlignment="1">
      <alignment horizontal="center"/>
    </xf>
    <xf numFmtId="0" fontId="4" fillId="3" borderId="5" xfId="1" applyFont="1" applyFill="1" applyBorder="1" applyAlignment="1">
      <alignment horizontal="center"/>
    </xf>
    <xf numFmtId="0" fontId="2" fillId="3" borderId="6" xfId="1" applyFont="1" applyFill="1" applyBorder="1" applyAlignment="1">
      <alignment horizontal="center"/>
    </xf>
    <xf numFmtId="0" fontId="2" fillId="7" borderId="6" xfId="1" applyFont="1" applyFill="1" applyBorder="1" applyAlignment="1">
      <alignment horizontal="center"/>
    </xf>
    <xf numFmtId="0" fontId="2" fillId="3" borderId="22" xfId="1" applyFont="1" applyFill="1" applyBorder="1" applyAlignment="1">
      <alignment horizontal="center" vertical="center"/>
    </xf>
    <xf numFmtId="0" fontId="4" fillId="3" borderId="7" xfId="0" applyFont="1" applyFill="1" applyBorder="1" applyAlignment="1">
      <alignment horizontal="center"/>
    </xf>
    <xf numFmtId="0" fontId="4" fillId="3" borderId="18" xfId="0" applyFont="1" applyFill="1" applyBorder="1" applyAlignment="1">
      <alignment horizontal="left" indent="1"/>
    </xf>
    <xf numFmtId="0" fontId="4" fillId="3" borderId="9" xfId="0" applyFont="1" applyFill="1" applyBorder="1" applyAlignment="1">
      <alignment horizontal="left" indent="1"/>
    </xf>
    <xf numFmtId="1" fontId="4" fillId="0" borderId="8" xfId="0" applyNumberFormat="1" applyFont="1" applyBorder="1" applyAlignment="1">
      <alignment horizontal="center" vertical="center"/>
    </xf>
    <xf numFmtId="2" fontId="4" fillId="3" borderId="9" xfId="0" applyNumberFormat="1" applyFont="1" applyFill="1" applyBorder="1" applyAlignment="1">
      <alignment horizontal="left" vertical="center" indent="1"/>
    </xf>
    <xf numFmtId="2" fontId="4" fillId="3" borderId="21" xfId="0" applyNumberFormat="1" applyFont="1" applyFill="1" applyBorder="1" applyAlignment="1">
      <alignment horizontal="left" vertical="center" indent="1"/>
    </xf>
    <xf numFmtId="0" fontId="0" fillId="7" borderId="35" xfId="0" applyFont="1" applyFill="1" applyBorder="1"/>
    <xf numFmtId="1" fontId="4" fillId="6" borderId="14" xfId="0" applyNumberFormat="1" applyFont="1" applyFill="1" applyBorder="1" applyAlignment="1">
      <alignment horizontal="center"/>
    </xf>
    <xf numFmtId="0" fontId="2" fillId="6" borderId="35" xfId="0" applyFont="1" applyFill="1" applyBorder="1"/>
    <xf numFmtId="2" fontId="4" fillId="2" borderId="18" xfId="0" applyNumberFormat="1" applyFont="1" applyFill="1" applyBorder="1" applyAlignment="1">
      <alignment horizontal="center"/>
    </xf>
    <xf numFmtId="2" fontId="4" fillId="2" borderId="11" xfId="0" applyNumberFormat="1" applyFont="1" applyFill="1" applyBorder="1" applyAlignment="1">
      <alignment horizontal="center"/>
    </xf>
    <xf numFmtId="2" fontId="4" fillId="2" borderId="9" xfId="0" applyNumberFormat="1" applyFont="1" applyFill="1" applyBorder="1" applyAlignment="1">
      <alignment horizontal="center"/>
    </xf>
    <xf numFmtId="2" fontId="4" fillId="2" borderId="8" xfId="0" applyNumberFormat="1" applyFont="1" applyFill="1" applyBorder="1" applyAlignment="1">
      <alignment horizontal="center"/>
    </xf>
    <xf numFmtId="2" fontId="0" fillId="2" borderId="18" xfId="0" applyNumberFormat="1" applyFill="1" applyBorder="1" applyAlignment="1">
      <alignment horizontal="center"/>
    </xf>
    <xf numFmtId="2" fontId="0" fillId="2" borderId="11" xfId="0" applyNumberFormat="1" applyFill="1" applyBorder="1" applyAlignment="1">
      <alignment horizontal="center"/>
    </xf>
    <xf numFmtId="2" fontId="0" fillId="2" borderId="9" xfId="0" applyNumberFormat="1" applyFill="1" applyBorder="1" applyAlignment="1">
      <alignment horizontal="center"/>
    </xf>
    <xf numFmtId="2" fontId="0" fillId="2" borderId="8" xfId="0" applyNumberFormat="1" applyFill="1" applyBorder="1" applyAlignment="1">
      <alignment horizontal="center"/>
    </xf>
    <xf numFmtId="2" fontId="2" fillId="6" borderId="42" xfId="0" applyNumberFormat="1" applyFont="1" applyFill="1" applyBorder="1" applyAlignment="1">
      <alignment horizontal="center"/>
    </xf>
    <xf numFmtId="0" fontId="4" fillId="7" borderId="41" xfId="0" applyFont="1" applyFill="1" applyBorder="1"/>
    <xf numFmtId="164" fontId="4" fillId="7" borderId="4" xfId="0" applyNumberFormat="1" applyFont="1" applyFill="1" applyBorder="1" applyAlignment="1">
      <alignment horizontal="center"/>
    </xf>
    <xf numFmtId="164" fontId="4" fillId="7" borderId="42" xfId="0" applyNumberFormat="1" applyFont="1" applyFill="1" applyBorder="1" applyAlignment="1">
      <alignment horizontal="center"/>
    </xf>
    <xf numFmtId="164" fontId="4" fillId="5" borderId="10" xfId="0" applyNumberFormat="1" applyFont="1" applyFill="1" applyBorder="1" applyAlignment="1">
      <alignment horizontal="center" vertical="center"/>
    </xf>
    <xf numFmtId="164" fontId="2" fillId="6" borderId="16" xfId="0" applyNumberFormat="1" applyFont="1" applyFill="1" applyBorder="1" applyAlignment="1">
      <alignment horizontal="center"/>
    </xf>
    <xf numFmtId="164" fontId="4" fillId="7" borderId="33" xfId="0" applyNumberFormat="1" applyFont="1" applyFill="1" applyBorder="1" applyAlignment="1">
      <alignment horizontal="center"/>
    </xf>
    <xf numFmtId="164" fontId="4" fillId="7" borderId="4" xfId="0" applyNumberFormat="1" applyFont="1" applyFill="1" applyBorder="1" applyAlignment="1">
      <alignment horizontal="center" vertical="center"/>
    </xf>
    <xf numFmtId="0" fontId="4" fillId="0" borderId="0" xfId="1" applyFont="1" applyFill="1" applyBorder="1" applyAlignment="1">
      <alignment horizontal="left"/>
    </xf>
    <xf numFmtId="11" fontId="4" fillId="0" borderId="0" xfId="1" applyNumberFormat="1" applyFont="1"/>
    <xf numFmtId="2" fontId="4" fillId="0" borderId="0" xfId="1" applyNumberFormat="1" applyFont="1"/>
    <xf numFmtId="0" fontId="2" fillId="3" borderId="6" xfId="1" applyFont="1" applyFill="1" applyBorder="1" applyAlignment="1">
      <alignment horizontal="left"/>
    </xf>
    <xf numFmtId="0" fontId="4" fillId="3" borderId="18" xfId="0" applyFont="1" applyFill="1" applyBorder="1" applyAlignment="1">
      <alignment horizontal="left"/>
    </xf>
    <xf numFmtId="165" fontId="4" fillId="2" borderId="12" xfId="0" applyNumberFormat="1" applyFont="1" applyFill="1" applyBorder="1" applyAlignment="1">
      <alignment horizontal="center" vertical="center"/>
    </xf>
    <xf numFmtId="2" fontId="4" fillId="2" borderId="12" xfId="0" applyNumberFormat="1" applyFont="1" applyFill="1" applyBorder="1" applyAlignment="1">
      <alignment horizontal="center" vertical="center"/>
    </xf>
    <xf numFmtId="0" fontId="4" fillId="3" borderId="9" xfId="0" applyFont="1" applyFill="1" applyBorder="1" applyAlignment="1">
      <alignment horizontal="left"/>
    </xf>
    <xf numFmtId="165" fontId="4" fillId="2" borderId="10" xfId="0" applyNumberFormat="1" applyFont="1" applyFill="1" applyBorder="1" applyAlignment="1">
      <alignment horizontal="center" vertical="center"/>
    </xf>
    <xf numFmtId="2" fontId="4" fillId="2" borderId="10" xfId="0" applyNumberFormat="1" applyFont="1" applyFill="1" applyBorder="1" applyAlignment="1">
      <alignment horizontal="center" vertical="center"/>
    </xf>
    <xf numFmtId="1" fontId="3" fillId="2" borderId="8" xfId="0" applyNumberFormat="1" applyFont="1" applyFill="1" applyBorder="1" applyAlignment="1">
      <alignment horizontal="center" vertical="center"/>
    </xf>
    <xf numFmtId="165" fontId="3" fillId="2" borderId="10" xfId="0" quotePrefix="1" applyNumberFormat="1" applyFont="1" applyFill="1" applyBorder="1" applyAlignment="1">
      <alignment horizontal="center" vertical="center"/>
    </xf>
    <xf numFmtId="2" fontId="3" fillId="2" borderId="10" xfId="0" applyNumberFormat="1" applyFont="1" applyFill="1" applyBorder="1" applyAlignment="1">
      <alignment horizontal="center" vertical="center"/>
    </xf>
    <xf numFmtId="165" fontId="3" fillId="2" borderId="10" xfId="0" applyNumberFormat="1" applyFont="1" applyFill="1" applyBorder="1" applyAlignment="1">
      <alignment horizontal="center" vertical="center"/>
    </xf>
    <xf numFmtId="0" fontId="2" fillId="3" borderId="45" xfId="0" applyFont="1" applyFill="1" applyBorder="1" applyAlignment="1">
      <alignment horizontal="center" vertical="center" textRotation="90"/>
    </xf>
    <xf numFmtId="0" fontId="2" fillId="3" borderId="41" xfId="0" applyFont="1" applyFill="1" applyBorder="1" applyAlignment="1">
      <alignment horizontal="center" vertical="center" textRotation="90"/>
    </xf>
    <xf numFmtId="0" fontId="7" fillId="3" borderId="16" xfId="0" applyFont="1" applyFill="1" applyBorder="1" applyAlignment="1">
      <alignment horizontal="center" vertical="center" textRotation="90" wrapText="1"/>
    </xf>
    <xf numFmtId="0" fontId="7" fillId="3" borderId="35" xfId="0" applyFont="1" applyFill="1" applyBorder="1" applyAlignment="1">
      <alignment horizontal="center" vertical="center" textRotation="90" wrapText="1"/>
    </xf>
    <xf numFmtId="0" fontId="4" fillId="3" borderId="5" xfId="0" applyFont="1" applyFill="1" applyBorder="1" applyAlignment="1">
      <alignment horizontal="center" vertical="center"/>
    </xf>
    <xf numFmtId="0" fontId="4" fillId="3" borderId="39" xfId="0" applyFont="1" applyFill="1" applyBorder="1" applyAlignment="1">
      <alignment horizontal="left"/>
    </xf>
    <xf numFmtId="165" fontId="4" fillId="2" borderId="12" xfId="0" quotePrefix="1" applyNumberFormat="1" applyFont="1" applyFill="1" applyBorder="1" applyAlignment="1">
      <alignment horizontal="center" vertical="center"/>
    </xf>
    <xf numFmtId="2" fontId="3" fillId="0" borderId="12" xfId="0" applyNumberFormat="1" applyFont="1" applyBorder="1" applyAlignment="1">
      <alignment horizontal="center" vertical="center"/>
    </xf>
    <xf numFmtId="0" fontId="4" fillId="3" borderId="7" xfId="0" applyFont="1" applyFill="1" applyBorder="1" applyAlignment="1">
      <alignment horizontal="center" vertical="center"/>
    </xf>
    <xf numFmtId="0" fontId="4" fillId="3" borderId="40" xfId="0" applyFont="1" applyFill="1" applyBorder="1" applyAlignment="1">
      <alignment horizontal="left"/>
    </xf>
    <xf numFmtId="165" fontId="4" fillId="2" borderId="10" xfId="0" quotePrefix="1" applyNumberFormat="1" applyFont="1" applyFill="1" applyBorder="1" applyAlignment="1">
      <alignment horizontal="center" vertical="center"/>
    </xf>
    <xf numFmtId="165" fontId="4" fillId="3" borderId="10" xfId="0" applyNumberFormat="1" applyFont="1" applyFill="1" applyBorder="1" applyAlignment="1">
      <alignment horizontal="center" vertical="center"/>
    </xf>
    <xf numFmtId="165" fontId="3" fillId="3" borderId="10" xfId="0" applyNumberFormat="1" applyFont="1" applyFill="1" applyBorder="1" applyAlignment="1">
      <alignment horizontal="center" vertical="center"/>
    </xf>
    <xf numFmtId="2" fontId="3" fillId="4" borderId="10" xfId="0" applyNumberFormat="1" applyFont="1" applyFill="1" applyBorder="1" applyAlignment="1">
      <alignment horizontal="center" vertical="center"/>
    </xf>
    <xf numFmtId="0" fontId="9" fillId="3" borderId="9" xfId="0" applyFont="1" applyFill="1" applyBorder="1"/>
    <xf numFmtId="2" fontId="2" fillId="6" borderId="41" xfId="0" applyNumberFormat="1" applyFont="1" applyFill="1" applyBorder="1" applyAlignment="1">
      <alignment horizontal="center"/>
    </xf>
    <xf numFmtId="164" fontId="4" fillId="7" borderId="42" xfId="0" applyNumberFormat="1" applyFont="1" applyFill="1" applyBorder="1" applyAlignment="1">
      <alignment horizontal="center" vertical="center"/>
    </xf>
    <xf numFmtId="2" fontId="2" fillId="6" borderId="4" xfId="0" applyNumberFormat="1" applyFont="1" applyFill="1" applyBorder="1" applyAlignment="1">
      <alignment horizontal="left"/>
    </xf>
    <xf numFmtId="0" fontId="2" fillId="3" borderId="34" xfId="0" applyFont="1" applyFill="1" applyBorder="1" applyAlignment="1">
      <alignment horizontal="center" vertical="center" textRotation="90"/>
    </xf>
    <xf numFmtId="0" fontId="2" fillId="3" borderId="16" xfId="0" applyFont="1" applyFill="1" applyBorder="1" applyAlignment="1">
      <alignment horizontal="center" vertical="center" textRotation="90" wrapText="1"/>
    </xf>
    <xf numFmtId="164" fontId="4" fillId="5" borderId="12" xfId="0" applyNumberFormat="1" applyFont="1" applyFill="1" applyBorder="1" applyAlignment="1">
      <alignment horizontal="center" vertical="center"/>
    </xf>
    <xf numFmtId="164" fontId="7" fillId="3" borderId="35" xfId="0" applyNumberFormat="1" applyFont="1" applyFill="1" applyBorder="1" applyAlignment="1">
      <alignment horizontal="center" vertical="center" textRotation="90" wrapText="1"/>
    </xf>
    <xf numFmtId="2" fontId="2" fillId="6" borderId="41" xfId="0" applyNumberFormat="1" applyFont="1" applyFill="1" applyBorder="1" applyAlignment="1">
      <alignment horizontal="left"/>
    </xf>
    <xf numFmtId="0" fontId="7" fillId="3" borderId="36" xfId="0" applyFont="1" applyFill="1" applyBorder="1" applyAlignment="1">
      <alignment horizontal="center" vertical="center" textRotation="90" wrapText="1"/>
    </xf>
    <xf numFmtId="2" fontId="4" fillId="4" borderId="12" xfId="0" applyNumberFormat="1" applyFont="1" applyFill="1" applyBorder="1" applyAlignment="1">
      <alignment horizontal="center" vertical="center"/>
    </xf>
    <xf numFmtId="165" fontId="3" fillId="2" borderId="10" xfId="0" applyNumberFormat="1" applyFont="1" applyFill="1" applyBorder="1" applyAlignment="1">
      <alignment horizontal="center"/>
    </xf>
    <xf numFmtId="2" fontId="3" fillId="2" borderId="10" xfId="0" applyNumberFormat="1" applyFont="1" applyFill="1" applyBorder="1" applyAlignment="1">
      <alignment horizontal="center"/>
    </xf>
    <xf numFmtId="165" fontId="4" fillId="2" borderId="10" xfId="0" applyNumberFormat="1" applyFont="1" applyFill="1" applyBorder="1" applyAlignment="1">
      <alignment horizontal="center"/>
    </xf>
    <xf numFmtId="2" fontId="4" fillId="2" borderId="10" xfId="0" applyNumberFormat="1" applyFont="1" applyFill="1" applyBorder="1" applyAlignment="1">
      <alignment horizontal="center"/>
    </xf>
    <xf numFmtId="2" fontId="3" fillId="0" borderId="10" xfId="0" applyNumberFormat="1" applyFont="1" applyBorder="1" applyAlignment="1">
      <alignment horizontal="center"/>
    </xf>
    <xf numFmtId="0" fontId="2" fillId="3" borderId="36" xfId="0" applyFont="1" applyFill="1" applyBorder="1" applyAlignment="1">
      <alignment horizontal="center" vertical="center" textRotation="90"/>
    </xf>
    <xf numFmtId="0" fontId="4" fillId="3" borderId="5" xfId="0" applyFont="1" applyFill="1" applyBorder="1" applyAlignment="1">
      <alignment horizontal="center"/>
    </xf>
    <xf numFmtId="0" fontId="2" fillId="3" borderId="6" xfId="0" applyFont="1" applyFill="1" applyBorder="1" applyAlignment="1">
      <alignment horizontal="center"/>
    </xf>
    <xf numFmtId="0" fontId="2" fillId="7" borderId="6" xfId="0" applyFont="1" applyFill="1" applyBorder="1" applyAlignment="1">
      <alignment horizontal="center"/>
    </xf>
    <xf numFmtId="1" fontId="3" fillId="0" borderId="8" xfId="0" applyNumberFormat="1" applyFont="1" applyBorder="1" applyAlignment="1">
      <alignment horizontal="center" vertical="center"/>
    </xf>
    <xf numFmtId="0" fontId="4" fillId="3" borderId="7" xfId="1" applyFont="1" applyFill="1" applyBorder="1" applyAlignment="1">
      <alignment horizontal="center"/>
    </xf>
    <xf numFmtId="0" fontId="4" fillId="3" borderId="18" xfId="1" applyFont="1" applyFill="1" applyBorder="1" applyAlignment="1">
      <alignment horizontal="left"/>
    </xf>
    <xf numFmtId="0" fontId="4" fillId="3" borderId="9" xfId="1" applyFont="1" applyFill="1" applyBorder="1" applyAlignment="1">
      <alignment horizontal="left"/>
    </xf>
    <xf numFmtId="2" fontId="3" fillId="9" borderId="10" xfId="0" applyNumberFormat="1" applyFont="1" applyFill="1" applyBorder="1" applyAlignment="1">
      <alignment horizontal="center" vertical="center"/>
    </xf>
    <xf numFmtId="0" fontId="2" fillId="3" borderId="24" xfId="0" applyFont="1" applyFill="1" applyBorder="1" applyAlignment="1">
      <alignment horizontal="center" vertical="center" textRotation="90"/>
    </xf>
    <xf numFmtId="2" fontId="4" fillId="5" borderId="12" xfId="0" applyNumberFormat="1" applyFont="1" applyFill="1" applyBorder="1" applyAlignment="1">
      <alignment horizontal="center"/>
    </xf>
    <xf numFmtId="2" fontId="4" fillId="5" borderId="10" xfId="0" applyNumberFormat="1" applyFont="1" applyFill="1" applyBorder="1" applyAlignment="1">
      <alignment horizontal="center"/>
    </xf>
    <xf numFmtId="0" fontId="4" fillId="7" borderId="14" xfId="0" applyFont="1" applyFill="1" applyBorder="1"/>
    <xf numFmtId="0" fontId="2" fillId="3" borderId="31" xfId="1" applyFont="1" applyFill="1" applyBorder="1" applyAlignment="1">
      <alignment horizontal="left" vertical="center"/>
    </xf>
    <xf numFmtId="0" fontId="2" fillId="3" borderId="32" xfId="1" applyFont="1" applyFill="1" applyBorder="1" applyAlignment="1">
      <alignment horizontal="center" vertical="center"/>
    </xf>
    <xf numFmtId="0" fontId="4" fillId="3" borderId="7" xfId="1" quotePrefix="1" applyFont="1" applyFill="1" applyBorder="1" applyAlignment="1">
      <alignment horizontal="left" indent="1"/>
    </xf>
    <xf numFmtId="0" fontId="2" fillId="0" borderId="0" xfId="1" applyFont="1" applyAlignment="1">
      <alignment horizontal="center" vertical="center"/>
    </xf>
    <xf numFmtId="0" fontId="2" fillId="0" borderId="0" xfId="1" applyFont="1" applyAlignment="1">
      <alignment horizontal="left" vertical="center"/>
    </xf>
    <xf numFmtId="0" fontId="2" fillId="0" borderId="0" xfId="1" applyFont="1" applyAlignment="1">
      <alignment vertical="center"/>
    </xf>
    <xf numFmtId="0" fontId="4" fillId="0" borderId="0" xfId="1" applyFont="1" applyAlignment="1">
      <alignment horizontal="left" indent="1"/>
    </xf>
    <xf numFmtId="0" fontId="2" fillId="0" borderId="0" xfId="1" applyFont="1" applyAlignment="1">
      <alignment horizontal="center"/>
    </xf>
    <xf numFmtId="165" fontId="4" fillId="0" borderId="0" xfId="1" applyNumberFormat="1" applyFont="1" applyAlignment="1">
      <alignment horizontal="center"/>
    </xf>
    <xf numFmtId="166" fontId="4" fillId="0" borderId="0" xfId="1" applyNumberFormat="1" applyFont="1" applyAlignment="1">
      <alignment horizontal="center"/>
    </xf>
    <xf numFmtId="164" fontId="4" fillId="0" borderId="0" xfId="1" applyNumberFormat="1" applyFont="1" applyAlignment="1">
      <alignment horizontal="center"/>
    </xf>
    <xf numFmtId="1" fontId="4" fillId="6" borderId="13" xfId="0" applyNumberFormat="1" applyFont="1" applyFill="1" applyBorder="1" applyAlignment="1">
      <alignment horizontal="center" vertical="center"/>
    </xf>
    <xf numFmtId="165" fontId="3" fillId="2" borderId="28" xfId="0" applyNumberFormat="1" applyFont="1" applyFill="1" applyBorder="1" applyAlignment="1">
      <alignment horizontal="center" vertical="center"/>
    </xf>
    <xf numFmtId="0" fontId="4" fillId="3" borderId="37" xfId="0" applyFont="1" applyFill="1" applyBorder="1" applyAlignment="1">
      <alignment horizontal="center"/>
    </xf>
    <xf numFmtId="0" fontId="4" fillId="0" borderId="10" xfId="0" applyFont="1" applyBorder="1" applyAlignment="1">
      <alignment horizontal="center" vertical="center"/>
    </xf>
    <xf numFmtId="0" fontId="4" fillId="8" borderId="10" xfId="0" applyFont="1" applyFill="1" applyBorder="1" applyAlignment="1">
      <alignment horizontal="center" vertical="center"/>
    </xf>
    <xf numFmtId="0" fontId="4" fillId="9" borderId="10" xfId="0" applyFont="1" applyFill="1" applyBorder="1" applyAlignment="1">
      <alignment horizontal="center" vertical="center"/>
    </xf>
    <xf numFmtId="0" fontId="4" fillId="3" borderId="30" xfId="0" applyFont="1" applyFill="1" applyBorder="1" applyAlignment="1">
      <alignment horizontal="center"/>
    </xf>
    <xf numFmtId="0" fontId="4" fillId="0" borderId="17" xfId="0" applyFont="1" applyBorder="1" applyAlignment="1">
      <alignment horizontal="center" vertical="center"/>
    </xf>
    <xf numFmtId="0" fontId="2" fillId="3" borderId="33" xfId="1" applyFont="1" applyFill="1" applyBorder="1" applyAlignment="1">
      <alignment horizontal="center" vertical="center"/>
    </xf>
    <xf numFmtId="2" fontId="4" fillId="0" borderId="8" xfId="1" applyNumberFormat="1" applyFont="1" applyBorder="1" applyAlignment="1">
      <alignment horizontal="center"/>
    </xf>
    <xf numFmtId="0" fontId="4" fillId="0" borderId="10" xfId="1" applyFont="1" applyBorder="1" applyAlignment="1">
      <alignment horizontal="center"/>
    </xf>
    <xf numFmtId="0" fontId="0" fillId="0" borderId="0" xfId="1" applyFont="1" applyFill="1" applyBorder="1"/>
    <xf numFmtId="0" fontId="0" fillId="0" borderId="0" xfId="0" applyFont="1"/>
    <xf numFmtId="0" fontId="0" fillId="0" borderId="0" xfId="0" applyFont="1" applyFill="1"/>
    <xf numFmtId="0" fontId="0" fillId="3" borderId="7" xfId="1" quotePrefix="1" applyFont="1" applyFill="1" applyBorder="1" applyAlignment="1">
      <alignment horizontal="left" indent="1"/>
    </xf>
    <xf numFmtId="6" fontId="2" fillId="3" borderId="22" xfId="0" applyNumberFormat="1" applyFont="1" applyFill="1" applyBorder="1" applyAlignment="1">
      <alignment horizontal="center" vertical="center"/>
    </xf>
    <xf numFmtId="6" fontId="2" fillId="3" borderId="22" xfId="1" applyNumberFormat="1" applyFont="1" applyFill="1" applyBorder="1" applyAlignment="1">
      <alignment horizontal="center" vertical="center"/>
    </xf>
    <xf numFmtId="6" fontId="2" fillId="3" borderId="42" xfId="0" applyNumberFormat="1" applyFont="1" applyFill="1" applyBorder="1" applyAlignment="1">
      <alignment horizontal="center" vertical="center"/>
    </xf>
    <xf numFmtId="0" fontId="0" fillId="0" borderId="0" xfId="0" applyAlignment="1">
      <alignment horizontal="left" wrapText="1"/>
    </xf>
    <xf numFmtId="0" fontId="0" fillId="0" borderId="0" xfId="0" applyAlignment="1">
      <alignment wrapText="1"/>
    </xf>
    <xf numFmtId="0" fontId="0" fillId="0" borderId="13" xfId="0" applyFont="1" applyFill="1" applyBorder="1" applyAlignment="1">
      <alignment horizontal="left" wrapText="1"/>
    </xf>
    <xf numFmtId="0" fontId="0" fillId="0" borderId="46" xfId="0" applyFont="1" applyFill="1" applyBorder="1" applyAlignment="1">
      <alignment wrapText="1"/>
    </xf>
    <xf numFmtId="0" fontId="0" fillId="0" borderId="46" xfId="0" applyFill="1" applyBorder="1" applyAlignment="1">
      <alignment wrapText="1"/>
    </xf>
    <xf numFmtId="0" fontId="0" fillId="0" borderId="46" xfId="0" applyBorder="1" applyAlignment="1">
      <alignment wrapText="1"/>
    </xf>
    <xf numFmtId="0" fontId="0" fillId="0" borderId="11" xfId="0" applyBorder="1" applyAlignment="1">
      <alignment wrapText="1"/>
    </xf>
    <xf numFmtId="0" fontId="6" fillId="6" borderId="0" xfId="0" applyFont="1" applyFill="1" applyAlignment="1">
      <alignment horizontal="left" wrapText="1"/>
    </xf>
    <xf numFmtId="0" fontId="2" fillId="3" borderId="14" xfId="1" applyFont="1" applyFill="1" applyBorder="1" applyAlignment="1">
      <alignment horizontal="center" vertical="center" wrapText="1"/>
    </xf>
    <xf numFmtId="0" fontId="2" fillId="3" borderId="15" xfId="1" applyFont="1" applyFill="1" applyBorder="1" applyAlignment="1">
      <alignment horizontal="center" vertical="center" wrapText="1"/>
    </xf>
    <xf numFmtId="0" fontId="2" fillId="3" borderId="16" xfId="1" applyFont="1" applyFill="1" applyBorder="1" applyAlignment="1">
      <alignment horizontal="center" vertical="center" wrapText="1"/>
    </xf>
    <xf numFmtId="2" fontId="4" fillId="0" borderId="29" xfId="0" applyNumberFormat="1" applyFont="1" applyBorder="1" applyAlignment="1">
      <alignment horizontal="center" wrapText="1"/>
    </xf>
    <xf numFmtId="0" fontId="4" fillId="0" borderId="2" xfId="0" applyFont="1" applyBorder="1" applyAlignment="1">
      <alignment wrapText="1"/>
    </xf>
    <xf numFmtId="0" fontId="4" fillId="0" borderId="26" xfId="0" applyFont="1" applyBorder="1" applyAlignment="1">
      <alignment wrapText="1"/>
    </xf>
    <xf numFmtId="0" fontId="4" fillId="0" borderId="14"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16" xfId="1" applyFont="1" applyBorder="1" applyAlignment="1">
      <alignment horizontal="center" vertical="center" wrapText="1"/>
    </xf>
    <xf numFmtId="0" fontId="9" fillId="3" borderId="14" xfId="1" applyFont="1" applyFill="1" applyBorder="1" applyAlignment="1">
      <alignment horizontal="center" vertical="center" wrapText="1"/>
    </xf>
    <xf numFmtId="0" fontId="9" fillId="3" borderId="15" xfId="1" applyFont="1" applyFill="1" applyBorder="1" applyAlignment="1">
      <alignment horizontal="center" vertical="center" wrapText="1"/>
    </xf>
    <xf numFmtId="0" fontId="9" fillId="3" borderId="16" xfId="1" applyFont="1" applyFill="1" applyBorder="1" applyAlignment="1">
      <alignment horizontal="center" vertical="center" wrapText="1"/>
    </xf>
    <xf numFmtId="0" fontId="6" fillId="10" borderId="0" xfId="0" applyFont="1" applyFill="1" applyAlignment="1">
      <alignment horizontal="left"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4" fillId="0" borderId="16" xfId="0" applyFont="1" applyBorder="1" applyAlignment="1">
      <alignment horizontal="center" wrapText="1"/>
    </xf>
    <xf numFmtId="0" fontId="2" fillId="3" borderId="1" xfId="1" applyFont="1" applyFill="1" applyBorder="1" applyAlignment="1">
      <alignment horizontal="center" vertical="center" wrapText="1"/>
    </xf>
    <xf numFmtId="0" fontId="2" fillId="3" borderId="24" xfId="1" applyFont="1" applyFill="1" applyBorder="1" applyAlignment="1">
      <alignment horizontal="center" vertical="center" wrapText="1"/>
    </xf>
    <xf numFmtId="0" fontId="2" fillId="3" borderId="14" xfId="1" applyFont="1" applyFill="1" applyBorder="1" applyAlignment="1">
      <alignment horizontal="center" wrapText="1"/>
    </xf>
    <xf numFmtId="0" fontId="2" fillId="3" borderId="15" xfId="1" applyFont="1" applyFill="1" applyBorder="1" applyAlignment="1">
      <alignment horizontal="center" wrapText="1"/>
    </xf>
    <xf numFmtId="0" fontId="2" fillId="3" borderId="16" xfId="1" applyFont="1" applyFill="1" applyBorder="1" applyAlignment="1">
      <alignment horizontal="center" wrapText="1"/>
    </xf>
    <xf numFmtId="2" fontId="4" fillId="0" borderId="14" xfId="0" applyNumberFormat="1" applyFont="1" applyBorder="1" applyAlignment="1">
      <alignment horizontal="center" wrapText="1"/>
    </xf>
    <xf numFmtId="0" fontId="4" fillId="0" borderId="14" xfId="1" applyFont="1" applyBorder="1" applyAlignment="1">
      <alignment horizontal="center" wrapText="1"/>
    </xf>
    <xf numFmtId="0" fontId="4" fillId="0" borderId="15" xfId="1" applyFont="1" applyBorder="1" applyAlignment="1">
      <alignment horizontal="center" wrapText="1"/>
    </xf>
    <xf numFmtId="0" fontId="4" fillId="0" borderId="16" xfId="1" applyFont="1" applyBorder="1" applyAlignment="1">
      <alignment horizontal="center" wrapText="1"/>
    </xf>
    <xf numFmtId="2" fontId="4" fillId="0" borderId="14" xfId="1" applyNumberFormat="1" applyFont="1" applyFill="1" applyBorder="1" applyAlignment="1">
      <alignment horizontal="center"/>
    </xf>
    <xf numFmtId="2" fontId="4" fillId="0" borderId="15" xfId="1" applyNumberFormat="1" applyFont="1" applyFill="1" applyBorder="1" applyAlignment="1">
      <alignment horizontal="center"/>
    </xf>
    <xf numFmtId="2" fontId="4" fillId="0" borderId="16" xfId="1" applyNumberFormat="1" applyFont="1" applyFill="1" applyBorder="1" applyAlignment="1">
      <alignment horizontal="center"/>
    </xf>
    <xf numFmtId="0" fontId="4" fillId="0" borderId="15" xfId="0" applyFont="1" applyBorder="1" applyAlignment="1">
      <alignment wrapText="1"/>
    </xf>
    <xf numFmtId="0" fontId="4" fillId="0" borderId="16" xfId="0" applyFont="1" applyBorder="1" applyAlignment="1">
      <alignment wrapText="1"/>
    </xf>
    <xf numFmtId="0" fontId="2" fillId="3" borderId="44" xfId="1" applyFont="1" applyFill="1" applyBorder="1" applyAlignment="1">
      <alignment horizontal="center" vertical="center" wrapText="1"/>
    </xf>
    <xf numFmtId="0" fontId="2" fillId="3" borderId="43" xfId="1"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29" xfId="0" applyFont="1" applyBorder="1" applyAlignment="1">
      <alignment wrapText="1"/>
    </xf>
    <xf numFmtId="0" fontId="2" fillId="3" borderId="14" xfId="0" applyFont="1" applyFill="1" applyBorder="1" applyAlignment="1">
      <alignment horizontal="center" vertical="center" wrapText="1"/>
    </xf>
    <xf numFmtId="0" fontId="4" fillId="0" borderId="15"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4830535</xdr:colOff>
      <xdr:row>33</xdr:row>
      <xdr:rowOff>108857</xdr:rowOff>
    </xdr:from>
    <xdr:to>
      <xdr:col>0</xdr:col>
      <xdr:colOff>6408965</xdr:colOff>
      <xdr:row>36</xdr:row>
      <xdr:rowOff>176893</xdr:rowOff>
    </xdr:to>
    <xdr:pic>
      <xdr:nvPicPr>
        <xdr:cNvPr id="2" name="Picture 1" descr="AGBIZ Grain - Useful Links">
          <a:extLst>
            <a:ext uri="{FF2B5EF4-FFF2-40B4-BE49-F238E27FC236}">
              <a16:creationId xmlns:a16="http://schemas.microsoft.com/office/drawing/2014/main" id="{BC34D9CB-504E-419B-BB08-92401A0C60E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0535" y="11402786"/>
          <a:ext cx="1578430" cy="639536"/>
        </a:xfrm>
        <a:prstGeom prst="rect">
          <a:avLst/>
        </a:prstGeom>
        <a:noFill/>
        <a:ln>
          <a:noFill/>
        </a:ln>
      </xdr:spPr>
    </xdr:pic>
    <xdr:clientData/>
  </xdr:twoCellAnchor>
  <xdr:twoCellAnchor editAs="oneCell">
    <xdr:from>
      <xdr:col>0</xdr:col>
      <xdr:colOff>4115404</xdr:colOff>
      <xdr:row>29</xdr:row>
      <xdr:rowOff>68035</xdr:rowOff>
    </xdr:from>
    <xdr:to>
      <xdr:col>0</xdr:col>
      <xdr:colOff>5148474</xdr:colOff>
      <xdr:row>34</xdr:row>
      <xdr:rowOff>148605</xdr:rowOff>
    </xdr:to>
    <xdr:pic>
      <xdr:nvPicPr>
        <xdr:cNvPr id="3" name="Picture 2">
          <a:extLst>
            <a:ext uri="{FF2B5EF4-FFF2-40B4-BE49-F238E27FC236}">
              <a16:creationId xmlns:a16="http://schemas.microsoft.com/office/drawing/2014/main" id="{97EF05D1-48DF-4143-AFC2-CA46802707E7}"/>
            </a:ext>
          </a:extLst>
        </xdr:cNvPr>
        <xdr:cNvPicPr>
          <a:picLocks noChangeAspect="1"/>
        </xdr:cNvPicPr>
      </xdr:nvPicPr>
      <xdr:blipFill>
        <a:blip xmlns:r="http://schemas.openxmlformats.org/officeDocument/2006/relationships" r:embed="rId2"/>
        <a:stretch>
          <a:fillRect/>
        </a:stretch>
      </xdr:blipFill>
      <xdr:spPr>
        <a:xfrm>
          <a:off x="4115404" y="10598452"/>
          <a:ext cx="1033070" cy="1033070"/>
        </a:xfrm>
        <a:prstGeom prst="rect">
          <a:avLst/>
        </a:prstGeom>
      </xdr:spPr>
    </xdr:pic>
    <xdr:clientData/>
  </xdr:twoCellAnchor>
  <xdr:twoCellAnchor editAs="oneCell">
    <xdr:from>
      <xdr:col>0</xdr:col>
      <xdr:colOff>6079368</xdr:colOff>
      <xdr:row>29</xdr:row>
      <xdr:rowOff>143629</xdr:rowOff>
    </xdr:from>
    <xdr:to>
      <xdr:col>0</xdr:col>
      <xdr:colOff>6895797</xdr:colOff>
      <xdr:row>34</xdr:row>
      <xdr:rowOff>7558</xdr:rowOff>
    </xdr:to>
    <xdr:pic>
      <xdr:nvPicPr>
        <xdr:cNvPr id="4" name="Picture 3">
          <a:extLst>
            <a:ext uri="{FF2B5EF4-FFF2-40B4-BE49-F238E27FC236}">
              <a16:creationId xmlns:a16="http://schemas.microsoft.com/office/drawing/2014/main" id="{5E5E244E-83CA-4825-A0B4-0C7DE141015F}"/>
            </a:ext>
          </a:extLst>
        </xdr:cNvPr>
        <xdr:cNvPicPr>
          <a:picLocks noChangeAspect="1"/>
        </xdr:cNvPicPr>
      </xdr:nvPicPr>
      <xdr:blipFill>
        <a:blip xmlns:r="http://schemas.openxmlformats.org/officeDocument/2006/relationships" r:embed="rId3"/>
        <a:stretch>
          <a:fillRect/>
        </a:stretch>
      </xdr:blipFill>
      <xdr:spPr>
        <a:xfrm>
          <a:off x="6079368" y="10674046"/>
          <a:ext cx="816429" cy="816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4438330</xdr:colOff>
      <xdr:row>40</xdr:row>
      <xdr:rowOff>41621</xdr:rowOff>
    </xdr:from>
    <xdr:to>
      <xdr:col>0</xdr:col>
      <xdr:colOff>6016760</xdr:colOff>
      <xdr:row>43</xdr:row>
      <xdr:rowOff>109657</xdr:rowOff>
    </xdr:to>
    <xdr:pic>
      <xdr:nvPicPr>
        <xdr:cNvPr id="2" name="Picture 1" descr="AGBIZ Grain - Useful Links">
          <a:extLst>
            <a:ext uri="{FF2B5EF4-FFF2-40B4-BE49-F238E27FC236}">
              <a16:creationId xmlns:a16="http://schemas.microsoft.com/office/drawing/2014/main" id="{06340B5D-D66A-48D3-99C8-94687D65960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330" y="12670650"/>
          <a:ext cx="1578430" cy="639536"/>
        </a:xfrm>
        <a:prstGeom prst="rect">
          <a:avLst/>
        </a:prstGeom>
        <a:noFill/>
        <a:ln>
          <a:noFill/>
        </a:ln>
      </xdr:spPr>
    </xdr:pic>
    <xdr:clientData/>
  </xdr:twoCellAnchor>
  <xdr:twoCellAnchor editAs="oneCell">
    <xdr:from>
      <xdr:col>0</xdr:col>
      <xdr:colOff>3514644</xdr:colOff>
      <xdr:row>36</xdr:row>
      <xdr:rowOff>12005</xdr:rowOff>
    </xdr:from>
    <xdr:to>
      <xdr:col>0</xdr:col>
      <xdr:colOff>4547714</xdr:colOff>
      <xdr:row>41</xdr:row>
      <xdr:rowOff>92575</xdr:rowOff>
    </xdr:to>
    <xdr:pic>
      <xdr:nvPicPr>
        <xdr:cNvPr id="3" name="Picture 2">
          <a:extLst>
            <a:ext uri="{FF2B5EF4-FFF2-40B4-BE49-F238E27FC236}">
              <a16:creationId xmlns:a16="http://schemas.microsoft.com/office/drawing/2014/main" id="{0F4CF252-1FF8-4F96-B050-36636A6EC850}"/>
            </a:ext>
          </a:extLst>
        </xdr:cNvPr>
        <xdr:cNvPicPr>
          <a:picLocks noChangeAspect="1"/>
        </xdr:cNvPicPr>
      </xdr:nvPicPr>
      <xdr:blipFill>
        <a:blip xmlns:r="http://schemas.openxmlformats.org/officeDocument/2006/relationships" r:embed="rId2"/>
        <a:stretch>
          <a:fillRect/>
        </a:stretch>
      </xdr:blipFill>
      <xdr:spPr>
        <a:xfrm>
          <a:off x="3514644" y="11879034"/>
          <a:ext cx="1033070" cy="1033070"/>
        </a:xfrm>
        <a:prstGeom prst="rect">
          <a:avLst/>
        </a:prstGeom>
      </xdr:spPr>
    </xdr:pic>
    <xdr:clientData/>
  </xdr:twoCellAnchor>
  <xdr:twoCellAnchor editAs="oneCell">
    <xdr:from>
      <xdr:col>0</xdr:col>
      <xdr:colOff>5995947</xdr:colOff>
      <xdr:row>36</xdr:row>
      <xdr:rowOff>32815</xdr:rowOff>
    </xdr:from>
    <xdr:to>
      <xdr:col>0</xdr:col>
      <xdr:colOff>6812376</xdr:colOff>
      <xdr:row>40</xdr:row>
      <xdr:rowOff>87244</xdr:rowOff>
    </xdr:to>
    <xdr:pic>
      <xdr:nvPicPr>
        <xdr:cNvPr id="4" name="Picture 3">
          <a:extLst>
            <a:ext uri="{FF2B5EF4-FFF2-40B4-BE49-F238E27FC236}">
              <a16:creationId xmlns:a16="http://schemas.microsoft.com/office/drawing/2014/main" id="{83DD54B1-94D6-4523-A702-CFE260F5410F}"/>
            </a:ext>
          </a:extLst>
        </xdr:cNvPr>
        <xdr:cNvPicPr>
          <a:picLocks noChangeAspect="1"/>
        </xdr:cNvPicPr>
      </xdr:nvPicPr>
      <xdr:blipFill>
        <a:blip xmlns:r="http://schemas.openxmlformats.org/officeDocument/2006/relationships" r:embed="rId3"/>
        <a:stretch>
          <a:fillRect/>
        </a:stretch>
      </xdr:blipFill>
      <xdr:spPr>
        <a:xfrm>
          <a:off x="5995947" y="11899844"/>
          <a:ext cx="816429" cy="816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365125</xdr:colOff>
      <xdr:row>7</xdr:row>
      <xdr:rowOff>23813</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350250" y="28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ZA" sz="1100"/>
        </a:p>
      </xdr:txBody>
    </xdr:sp>
    <xdr:clientData/>
  </xdr:oneCellAnchor>
  <xdr:twoCellAnchor editAs="oneCell">
    <xdr:from>
      <xdr:col>9</xdr:col>
      <xdr:colOff>0</xdr:colOff>
      <xdr:row>3</xdr:row>
      <xdr:rowOff>0</xdr:rowOff>
    </xdr:from>
    <xdr:to>
      <xdr:col>22</xdr:col>
      <xdr:colOff>247176</xdr:colOff>
      <xdr:row>24</xdr:row>
      <xdr:rowOff>64724</xdr:rowOff>
    </xdr:to>
    <xdr:pic>
      <xdr:nvPicPr>
        <xdr:cNvPr id="5" name="Picture 4">
          <a:extLst>
            <a:ext uri="{FF2B5EF4-FFF2-40B4-BE49-F238E27FC236}">
              <a16:creationId xmlns:a16="http://schemas.microsoft.com/office/drawing/2014/main" id="{83FEDD9B-7BB4-499A-BEA9-4E979F1FB8CF}"/>
            </a:ext>
          </a:extLst>
        </xdr:cNvPr>
        <xdr:cNvPicPr>
          <a:picLocks noChangeAspect="1"/>
        </xdr:cNvPicPr>
      </xdr:nvPicPr>
      <xdr:blipFill>
        <a:blip xmlns:r="http://schemas.openxmlformats.org/officeDocument/2006/relationships" r:embed="rId1"/>
        <a:stretch>
          <a:fillRect/>
        </a:stretch>
      </xdr:blipFill>
      <xdr:spPr>
        <a:xfrm>
          <a:off x="7362825" y="2047875"/>
          <a:ext cx="7724301" cy="386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16933</xdr:colOff>
      <xdr:row>2</xdr:row>
      <xdr:rowOff>1445683</xdr:rowOff>
    </xdr:from>
    <xdr:to>
      <xdr:col>28</xdr:col>
      <xdr:colOff>226966</xdr:colOff>
      <xdr:row>24</xdr:row>
      <xdr:rowOff>172655</xdr:rowOff>
    </xdr:to>
    <xdr:pic>
      <xdr:nvPicPr>
        <xdr:cNvPr id="2" name="Picture 1">
          <a:extLst>
            <a:ext uri="{FF2B5EF4-FFF2-40B4-BE49-F238E27FC236}">
              <a16:creationId xmlns:a16="http://schemas.microsoft.com/office/drawing/2014/main" id="{7D24536C-CDA0-4D70-9C1F-FF750DE69E70}"/>
            </a:ext>
          </a:extLst>
        </xdr:cNvPr>
        <xdr:cNvPicPr>
          <a:picLocks noChangeAspect="1"/>
        </xdr:cNvPicPr>
      </xdr:nvPicPr>
      <xdr:blipFill>
        <a:blip xmlns:r="http://schemas.openxmlformats.org/officeDocument/2006/relationships" r:embed="rId1"/>
        <a:stretch>
          <a:fillRect/>
        </a:stretch>
      </xdr:blipFill>
      <xdr:spPr>
        <a:xfrm>
          <a:off x="9668933" y="1985433"/>
          <a:ext cx="7374950" cy="42091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11906</xdr:colOff>
      <xdr:row>3</xdr:row>
      <xdr:rowOff>11906</xdr:rowOff>
    </xdr:from>
    <xdr:to>
      <xdr:col>25</xdr:col>
      <xdr:colOff>99251</xdr:colOff>
      <xdr:row>25</xdr:row>
      <xdr:rowOff>19099</xdr:rowOff>
    </xdr:to>
    <xdr:pic>
      <xdr:nvPicPr>
        <xdr:cNvPr id="3" name="Picture 2">
          <a:extLst>
            <a:ext uri="{FF2B5EF4-FFF2-40B4-BE49-F238E27FC236}">
              <a16:creationId xmlns:a16="http://schemas.microsoft.com/office/drawing/2014/main" id="{09266439-0CDD-4AB8-A577-BA7A4F80CFA0}"/>
            </a:ext>
          </a:extLst>
        </xdr:cNvPr>
        <xdr:cNvPicPr>
          <a:picLocks noChangeAspect="1"/>
        </xdr:cNvPicPr>
      </xdr:nvPicPr>
      <xdr:blipFill>
        <a:blip xmlns:r="http://schemas.openxmlformats.org/officeDocument/2006/relationships" r:embed="rId1"/>
        <a:stretch>
          <a:fillRect/>
        </a:stretch>
      </xdr:blipFill>
      <xdr:spPr>
        <a:xfrm>
          <a:off x="8131969" y="1797844"/>
          <a:ext cx="7064407" cy="41981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25</xdr:col>
      <xdr:colOff>581552</xdr:colOff>
      <xdr:row>25</xdr:row>
      <xdr:rowOff>170686</xdr:rowOff>
    </xdr:to>
    <xdr:pic>
      <xdr:nvPicPr>
        <xdr:cNvPr id="3" name="Picture 2">
          <a:extLst>
            <a:ext uri="{FF2B5EF4-FFF2-40B4-BE49-F238E27FC236}">
              <a16:creationId xmlns:a16="http://schemas.microsoft.com/office/drawing/2014/main" id="{DC51A786-A2E2-4AC6-A661-F98BCF2F1A08}"/>
            </a:ext>
          </a:extLst>
        </xdr:cNvPr>
        <xdr:cNvPicPr>
          <a:picLocks noChangeAspect="1"/>
        </xdr:cNvPicPr>
      </xdr:nvPicPr>
      <xdr:blipFill>
        <a:blip xmlns:r="http://schemas.openxmlformats.org/officeDocument/2006/relationships" r:embed="rId1"/>
        <a:stretch>
          <a:fillRect/>
        </a:stretch>
      </xdr:blipFill>
      <xdr:spPr>
        <a:xfrm>
          <a:off x="7763435" y="1909482"/>
          <a:ext cx="7376799" cy="4115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459807</xdr:colOff>
      <xdr:row>4</xdr:row>
      <xdr:rowOff>49894</xdr:rowOff>
    </xdr:from>
    <xdr:to>
      <xdr:col>17</xdr:col>
      <xdr:colOff>151946</xdr:colOff>
      <xdr:row>5</xdr:row>
      <xdr:rowOff>113394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0794432" y="2288269"/>
          <a:ext cx="1513795"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LSD(p=0,05)=</a:t>
          </a:r>
          <a:r>
            <a:rPr lang="en-ZA" sz="1100">
              <a:ln>
                <a:noFill/>
              </a:ln>
            </a:rPr>
            <a:t>0,7255</a:t>
          </a:r>
        </a:p>
      </xdr:txBody>
    </xdr:sp>
    <xdr:clientData/>
  </xdr:twoCellAnchor>
  <xdr:twoCellAnchor editAs="oneCell">
    <xdr:from>
      <xdr:col>13</xdr:col>
      <xdr:colOff>238125</xdr:colOff>
      <xdr:row>8</xdr:row>
      <xdr:rowOff>35719</xdr:rowOff>
    </xdr:from>
    <xdr:to>
      <xdr:col>25</xdr:col>
      <xdr:colOff>6431</xdr:colOff>
      <xdr:row>28</xdr:row>
      <xdr:rowOff>41265</xdr:rowOff>
    </xdr:to>
    <xdr:pic>
      <xdr:nvPicPr>
        <xdr:cNvPr id="3" name="Picture 2">
          <a:extLst>
            <a:ext uri="{FF2B5EF4-FFF2-40B4-BE49-F238E27FC236}">
              <a16:creationId xmlns:a16="http://schemas.microsoft.com/office/drawing/2014/main" id="{D5AB4B36-E387-4062-A4FE-F8471A888F6B}"/>
            </a:ext>
          </a:extLst>
        </xdr:cNvPr>
        <xdr:cNvPicPr>
          <a:picLocks noChangeAspect="1"/>
        </xdr:cNvPicPr>
      </xdr:nvPicPr>
      <xdr:blipFill>
        <a:blip xmlns:r="http://schemas.openxmlformats.org/officeDocument/2006/relationships" r:embed="rId1"/>
        <a:stretch>
          <a:fillRect/>
        </a:stretch>
      </xdr:blipFill>
      <xdr:spPr>
        <a:xfrm>
          <a:off x="9965531" y="3036094"/>
          <a:ext cx="7007306" cy="38155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21167</xdr:colOff>
      <xdr:row>3</xdr:row>
      <xdr:rowOff>0</xdr:rowOff>
    </xdr:from>
    <xdr:to>
      <xdr:col>27</xdr:col>
      <xdr:colOff>122044</xdr:colOff>
      <xdr:row>25</xdr:row>
      <xdr:rowOff>133124</xdr:rowOff>
    </xdr:to>
    <xdr:pic>
      <xdr:nvPicPr>
        <xdr:cNvPr id="4" name="Picture 3">
          <a:extLst>
            <a:ext uri="{FF2B5EF4-FFF2-40B4-BE49-F238E27FC236}">
              <a16:creationId xmlns:a16="http://schemas.microsoft.com/office/drawing/2014/main" id="{D76CEB5C-3B23-48B9-88DD-B200D712D735}"/>
            </a:ext>
          </a:extLst>
        </xdr:cNvPr>
        <xdr:cNvPicPr>
          <a:picLocks noChangeAspect="1"/>
        </xdr:cNvPicPr>
      </xdr:nvPicPr>
      <xdr:blipFill>
        <a:blip xmlns:r="http://schemas.openxmlformats.org/officeDocument/2006/relationships" r:embed="rId1"/>
        <a:stretch>
          <a:fillRect/>
        </a:stretch>
      </xdr:blipFill>
      <xdr:spPr>
        <a:xfrm>
          <a:off x="8583084" y="1788583"/>
          <a:ext cx="7149377" cy="43241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24</xdr:col>
      <xdr:colOff>2189</xdr:colOff>
      <xdr:row>23</xdr:row>
      <xdr:rowOff>129865</xdr:rowOff>
    </xdr:to>
    <xdr:pic>
      <xdr:nvPicPr>
        <xdr:cNvPr id="2" name="Picture 1">
          <a:extLst>
            <a:ext uri="{FF2B5EF4-FFF2-40B4-BE49-F238E27FC236}">
              <a16:creationId xmlns:a16="http://schemas.microsoft.com/office/drawing/2014/main" id="{22EAF00D-0DDA-47B2-9B97-4CB8E39EBD8A}"/>
            </a:ext>
          </a:extLst>
        </xdr:cNvPr>
        <xdr:cNvPicPr>
          <a:picLocks noChangeAspect="1"/>
        </xdr:cNvPicPr>
      </xdr:nvPicPr>
      <xdr:blipFill>
        <a:blip xmlns:r="http://schemas.openxmlformats.org/officeDocument/2006/relationships" r:embed="rId1"/>
        <a:stretch>
          <a:fillRect/>
        </a:stretch>
      </xdr:blipFill>
      <xdr:spPr>
        <a:xfrm>
          <a:off x="8029575" y="1733550"/>
          <a:ext cx="6572058" cy="37493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B06F-0D23-4DA8-A4E4-9E300E18652A}">
  <dimension ref="A1:A38"/>
  <sheetViews>
    <sheetView tabSelected="1" zoomScale="90" zoomScaleNormal="90" workbookViewId="0">
      <selection sqref="A1:A38"/>
    </sheetView>
  </sheetViews>
  <sheetFormatPr defaultRowHeight="15" x14ac:dyDescent="0.25"/>
  <cols>
    <col min="1" max="1" width="108.140625" customWidth="1"/>
  </cols>
  <sheetData>
    <row r="1" spans="1:1" ht="409.5" customHeight="1" x14ac:dyDescent="0.25">
      <c r="A1" s="193" t="s">
        <v>184</v>
      </c>
    </row>
    <row r="2" spans="1:1" x14ac:dyDescent="0.25">
      <c r="A2" s="194"/>
    </row>
    <row r="3" spans="1:1" x14ac:dyDescent="0.25">
      <c r="A3" s="194"/>
    </row>
    <row r="4" spans="1:1" x14ac:dyDescent="0.25">
      <c r="A4" s="194"/>
    </row>
    <row r="5" spans="1:1" x14ac:dyDescent="0.25">
      <c r="A5" s="194"/>
    </row>
    <row r="6" spans="1:1" x14ac:dyDescent="0.25">
      <c r="A6" s="194"/>
    </row>
    <row r="7" spans="1:1" x14ac:dyDescent="0.25">
      <c r="A7" s="194"/>
    </row>
    <row r="8" spans="1:1" x14ac:dyDescent="0.25">
      <c r="A8" s="194"/>
    </row>
    <row r="9" spans="1:1" x14ac:dyDescent="0.25">
      <c r="A9" s="194"/>
    </row>
    <row r="10" spans="1:1" x14ac:dyDescent="0.25">
      <c r="A10" s="194"/>
    </row>
    <row r="11" spans="1:1" x14ac:dyDescent="0.25">
      <c r="A11" s="194"/>
    </row>
    <row r="12" spans="1:1" x14ac:dyDescent="0.25">
      <c r="A12" s="194"/>
    </row>
    <row r="13" spans="1:1" x14ac:dyDescent="0.25">
      <c r="A13" s="194"/>
    </row>
    <row r="14" spans="1:1" x14ac:dyDescent="0.25">
      <c r="A14" s="194"/>
    </row>
    <row r="15" spans="1:1" x14ac:dyDescent="0.25">
      <c r="A15" s="194"/>
    </row>
    <row r="16" spans="1:1" x14ac:dyDescent="0.25">
      <c r="A16" s="194"/>
    </row>
    <row r="17" spans="1:1" x14ac:dyDescent="0.25">
      <c r="A17" s="194"/>
    </row>
    <row r="18" spans="1:1" x14ac:dyDescent="0.25">
      <c r="A18" s="194"/>
    </row>
    <row r="19" spans="1:1" x14ac:dyDescent="0.25">
      <c r="A19" s="194"/>
    </row>
    <row r="20" spans="1:1" x14ac:dyDescent="0.25">
      <c r="A20" s="194"/>
    </row>
    <row r="21" spans="1:1" x14ac:dyDescent="0.25">
      <c r="A21" s="194"/>
    </row>
    <row r="22" spans="1:1" x14ac:dyDescent="0.25">
      <c r="A22" s="194"/>
    </row>
    <row r="23" spans="1:1" x14ac:dyDescent="0.25">
      <c r="A23" s="194"/>
    </row>
    <row r="24" spans="1:1" x14ac:dyDescent="0.25">
      <c r="A24" s="194"/>
    </row>
    <row r="25" spans="1:1" x14ac:dyDescent="0.25">
      <c r="A25" s="194"/>
    </row>
    <row r="26" spans="1:1" x14ac:dyDescent="0.25">
      <c r="A26" s="194"/>
    </row>
    <row r="27" spans="1:1" x14ac:dyDescent="0.25">
      <c r="A27" s="194"/>
    </row>
    <row r="28" spans="1:1" x14ac:dyDescent="0.25">
      <c r="A28" s="194"/>
    </row>
    <row r="29" spans="1:1" x14ac:dyDescent="0.25">
      <c r="A29" s="194"/>
    </row>
    <row r="30" spans="1:1" x14ac:dyDescent="0.25">
      <c r="A30" s="194"/>
    </row>
    <row r="31" spans="1:1" x14ac:dyDescent="0.25">
      <c r="A31" s="194"/>
    </row>
    <row r="32" spans="1:1" x14ac:dyDescent="0.25">
      <c r="A32" s="194"/>
    </row>
    <row r="33" spans="1:1" x14ac:dyDescent="0.25">
      <c r="A33" s="194"/>
    </row>
    <row r="34" spans="1:1" x14ac:dyDescent="0.25">
      <c r="A34" s="194"/>
    </row>
    <row r="35" spans="1:1" x14ac:dyDescent="0.25">
      <c r="A35" s="194"/>
    </row>
    <row r="36" spans="1:1" x14ac:dyDescent="0.25">
      <c r="A36" s="194"/>
    </row>
    <row r="37" spans="1:1" x14ac:dyDescent="0.25">
      <c r="A37" s="194"/>
    </row>
    <row r="38" spans="1:1" x14ac:dyDescent="0.25">
      <c r="A38" s="194"/>
    </row>
  </sheetData>
  <mergeCells count="1">
    <mergeCell ref="A1:A3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FEFB8-BEF0-469F-8AC0-F452B36DCAB6}">
  <dimension ref="A1:B45"/>
  <sheetViews>
    <sheetView zoomScale="85" zoomScaleNormal="85" workbookViewId="0">
      <selection sqref="A1:A45"/>
    </sheetView>
  </sheetViews>
  <sheetFormatPr defaultColWidth="9.140625" defaultRowHeight="15" x14ac:dyDescent="0.25"/>
  <cols>
    <col min="1" max="1" width="108.140625" style="187" customWidth="1"/>
    <col min="2" max="16384" width="9.140625" style="187"/>
  </cols>
  <sheetData>
    <row r="1" spans="1:2" ht="409.5" customHeight="1" x14ac:dyDescent="0.25">
      <c r="A1" s="195" t="s">
        <v>185</v>
      </c>
      <c r="B1" s="188"/>
    </row>
    <row r="2" spans="1:2" x14ac:dyDescent="0.25">
      <c r="A2" s="196"/>
      <c r="B2" s="188"/>
    </row>
    <row r="3" spans="1:2" x14ac:dyDescent="0.25">
      <c r="A3" s="196"/>
      <c r="B3" s="188"/>
    </row>
    <row r="4" spans="1:2" x14ac:dyDescent="0.25">
      <c r="A4" s="196"/>
      <c r="B4" s="188"/>
    </row>
    <row r="5" spans="1:2" x14ac:dyDescent="0.25">
      <c r="A5" s="196"/>
      <c r="B5" s="188"/>
    </row>
    <row r="6" spans="1:2" x14ac:dyDescent="0.25">
      <c r="A6" s="196"/>
      <c r="B6" s="188"/>
    </row>
    <row r="7" spans="1:2" x14ac:dyDescent="0.25">
      <c r="A7" s="196"/>
      <c r="B7" s="188"/>
    </row>
    <row r="8" spans="1:2" x14ac:dyDescent="0.25">
      <c r="A8" s="196"/>
      <c r="B8" s="188"/>
    </row>
    <row r="9" spans="1:2" x14ac:dyDescent="0.25">
      <c r="A9" s="196"/>
      <c r="B9" s="188"/>
    </row>
    <row r="10" spans="1:2" x14ac:dyDescent="0.25">
      <c r="A10" s="196"/>
      <c r="B10" s="188"/>
    </row>
    <row r="11" spans="1:2" x14ac:dyDescent="0.25">
      <c r="A11" s="196"/>
      <c r="B11" s="188"/>
    </row>
    <row r="12" spans="1:2" x14ac:dyDescent="0.25">
      <c r="A12" s="196"/>
      <c r="B12" s="188"/>
    </row>
    <row r="13" spans="1:2" x14ac:dyDescent="0.25">
      <c r="A13" s="196"/>
      <c r="B13" s="188"/>
    </row>
    <row r="14" spans="1:2" x14ac:dyDescent="0.25">
      <c r="A14" s="196"/>
      <c r="B14" s="188"/>
    </row>
    <row r="15" spans="1:2" x14ac:dyDescent="0.25">
      <c r="A15" s="196"/>
      <c r="B15" s="188"/>
    </row>
    <row r="16" spans="1:2" x14ac:dyDescent="0.25">
      <c r="A16" s="196"/>
      <c r="B16" s="188"/>
    </row>
    <row r="17" spans="1:2" x14ac:dyDescent="0.25">
      <c r="A17" s="196"/>
      <c r="B17" s="188"/>
    </row>
    <row r="18" spans="1:2" x14ac:dyDescent="0.25">
      <c r="A18" s="196"/>
      <c r="B18" s="188"/>
    </row>
    <row r="19" spans="1:2" x14ac:dyDescent="0.25">
      <c r="A19" s="196"/>
      <c r="B19" s="188"/>
    </row>
    <row r="20" spans="1:2" x14ac:dyDescent="0.25">
      <c r="A20" s="196"/>
      <c r="B20" s="188"/>
    </row>
    <row r="21" spans="1:2" x14ac:dyDescent="0.25">
      <c r="A21" s="196"/>
      <c r="B21" s="188"/>
    </row>
    <row r="22" spans="1:2" x14ac:dyDescent="0.25">
      <c r="A22" s="196"/>
      <c r="B22" s="188"/>
    </row>
    <row r="23" spans="1:2" x14ac:dyDescent="0.25">
      <c r="A23" s="196"/>
      <c r="B23" s="188"/>
    </row>
    <row r="24" spans="1:2" x14ac:dyDescent="0.25">
      <c r="A24" s="196"/>
      <c r="B24" s="188"/>
    </row>
    <row r="25" spans="1:2" x14ac:dyDescent="0.25">
      <c r="A25" s="196"/>
      <c r="B25" s="188"/>
    </row>
    <row r="26" spans="1:2" x14ac:dyDescent="0.25">
      <c r="A26" s="196"/>
      <c r="B26" s="188"/>
    </row>
    <row r="27" spans="1:2" x14ac:dyDescent="0.25">
      <c r="A27" s="196"/>
      <c r="B27" s="188"/>
    </row>
    <row r="28" spans="1:2" x14ac:dyDescent="0.25">
      <c r="A28" s="196"/>
      <c r="B28" s="188"/>
    </row>
    <row r="29" spans="1:2" x14ac:dyDescent="0.25">
      <c r="A29" s="196"/>
      <c r="B29" s="188"/>
    </row>
    <row r="30" spans="1:2" x14ac:dyDescent="0.25">
      <c r="A30" s="196"/>
      <c r="B30" s="188"/>
    </row>
    <row r="31" spans="1:2" x14ac:dyDescent="0.25">
      <c r="A31" s="196"/>
      <c r="B31" s="188"/>
    </row>
    <row r="32" spans="1:2" x14ac:dyDescent="0.25">
      <c r="A32" s="196"/>
      <c r="B32" s="188"/>
    </row>
    <row r="33" spans="1:2" x14ac:dyDescent="0.25">
      <c r="A33" s="196"/>
      <c r="B33" s="188"/>
    </row>
    <row r="34" spans="1:2" x14ac:dyDescent="0.25">
      <c r="A34" s="196"/>
      <c r="B34" s="188"/>
    </row>
    <row r="35" spans="1:2" x14ac:dyDescent="0.25">
      <c r="A35" s="196"/>
      <c r="B35" s="188"/>
    </row>
    <row r="36" spans="1:2" x14ac:dyDescent="0.25">
      <c r="A36" s="196"/>
      <c r="B36" s="188"/>
    </row>
    <row r="37" spans="1:2" x14ac:dyDescent="0.25">
      <c r="A37" s="196"/>
      <c r="B37" s="188"/>
    </row>
    <row r="38" spans="1:2" x14ac:dyDescent="0.25">
      <c r="A38" s="196"/>
      <c r="B38" s="188"/>
    </row>
    <row r="39" spans="1:2" x14ac:dyDescent="0.25">
      <c r="A39" s="197"/>
      <c r="B39" s="188"/>
    </row>
    <row r="40" spans="1:2" x14ac:dyDescent="0.25">
      <c r="A40" s="197"/>
      <c r="B40" s="188"/>
    </row>
    <row r="41" spans="1:2" x14ac:dyDescent="0.25">
      <c r="A41" s="197"/>
      <c r="B41" s="188"/>
    </row>
    <row r="42" spans="1:2" x14ac:dyDescent="0.25">
      <c r="A42" s="197"/>
      <c r="B42" s="188"/>
    </row>
    <row r="43" spans="1:2" x14ac:dyDescent="0.25">
      <c r="A43" s="197"/>
      <c r="B43" s="188"/>
    </row>
    <row r="44" spans="1:2" x14ac:dyDescent="0.25">
      <c r="A44" s="198"/>
    </row>
    <row r="45" spans="1:2" x14ac:dyDescent="0.25">
      <c r="A45" s="199"/>
    </row>
  </sheetData>
  <mergeCells count="1">
    <mergeCell ref="A1:A4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B1:AJ181"/>
  <sheetViews>
    <sheetView zoomScaleNormal="100" workbookViewId="0">
      <selection activeCell="G37" sqref="G37"/>
    </sheetView>
  </sheetViews>
  <sheetFormatPr defaultColWidth="9.140625" defaultRowHeight="15" x14ac:dyDescent="0.25"/>
  <cols>
    <col min="1" max="1" width="5.7109375" style="1" customWidth="1"/>
    <col min="2" max="2" width="20.42578125" style="1" customWidth="1"/>
    <col min="3" max="3" width="27" style="1" customWidth="1"/>
    <col min="4" max="4" width="10" style="1" customWidth="1"/>
    <col min="5" max="6" width="8.85546875" style="1" customWidth="1"/>
    <col min="7" max="8" width="8.140625" style="1" customWidth="1"/>
    <col min="9" max="9" width="10.42578125" style="1" customWidth="1"/>
    <col min="10" max="10" width="6.5703125" style="32" bestFit="1" customWidth="1"/>
    <col min="11" max="11" width="10.140625" style="1" customWidth="1"/>
    <col min="12" max="12" width="13.5703125" style="1" customWidth="1"/>
    <col min="13" max="13" width="6.140625" style="1" bestFit="1" customWidth="1"/>
    <col min="14" max="14" width="7.140625" style="1" bestFit="1" customWidth="1"/>
    <col min="15" max="15" width="6.140625" style="1" bestFit="1" customWidth="1"/>
    <col min="16" max="16" width="7.42578125" style="1" customWidth="1"/>
    <col min="17" max="17" width="6.140625" style="1" bestFit="1" customWidth="1"/>
    <col min="18" max="19" width="9.140625" style="40"/>
    <col min="20" max="34" width="9.140625" style="1"/>
    <col min="35" max="35" width="19.42578125" style="1" hidden="1" customWidth="1"/>
    <col min="36" max="36" width="0" style="1" hidden="1" customWidth="1"/>
    <col min="37" max="16384" width="9.140625" style="1"/>
  </cols>
  <sheetData>
    <row r="1" spans="2:36" s="4" customFormat="1" ht="2.4500000000000002" customHeight="1" thickBot="1" x14ac:dyDescent="0.3">
      <c r="J1" s="5"/>
    </row>
    <row r="2" spans="2:36" s="4" customFormat="1" ht="41.25" customHeight="1" thickBot="1" x14ac:dyDescent="0.3">
      <c r="B2" s="201" t="s">
        <v>183</v>
      </c>
      <c r="C2" s="202"/>
      <c r="D2" s="202"/>
      <c r="E2" s="202"/>
      <c r="F2" s="202"/>
      <c r="G2" s="202"/>
      <c r="H2" s="203"/>
      <c r="I2" s="6"/>
      <c r="J2" s="6"/>
      <c r="K2" s="8"/>
      <c r="L2" s="8"/>
      <c r="M2" s="8"/>
      <c r="N2" s="8"/>
      <c r="O2" s="8"/>
      <c r="P2" s="6"/>
    </row>
    <row r="3" spans="2:36" s="4" customFormat="1" ht="118.5" customHeight="1" thickBot="1" x14ac:dyDescent="0.3">
      <c r="B3" s="41" t="s">
        <v>0</v>
      </c>
      <c r="C3" s="139" t="s">
        <v>1</v>
      </c>
      <c r="D3" s="9" t="s">
        <v>65</v>
      </c>
      <c r="E3" s="44" t="s">
        <v>66</v>
      </c>
      <c r="F3" s="44" t="s">
        <v>67</v>
      </c>
      <c r="G3" s="144" t="s">
        <v>2</v>
      </c>
      <c r="H3" s="124" t="s">
        <v>3</v>
      </c>
    </row>
    <row r="4" spans="2:36" s="4" customFormat="1" x14ac:dyDescent="0.25">
      <c r="B4" s="12">
        <v>1</v>
      </c>
      <c r="C4" s="61" t="s">
        <v>11</v>
      </c>
      <c r="D4" s="14">
        <v>9.27</v>
      </c>
      <c r="E4" s="15">
        <v>12.66</v>
      </c>
      <c r="F4" s="15">
        <v>14.76</v>
      </c>
      <c r="G4" s="45">
        <f t="shared" ref="G4:G37" si="0">AVERAGE(D4:F4)</f>
        <v>12.229999999999999</v>
      </c>
      <c r="H4" s="161">
        <v>13.078888900000001</v>
      </c>
      <c r="AI4" s="4" t="s">
        <v>68</v>
      </c>
      <c r="AJ4" s="17">
        <v>12.71</v>
      </c>
    </row>
    <row r="5" spans="2:36" s="4" customFormat="1" x14ac:dyDescent="0.25">
      <c r="B5" s="18">
        <v>2</v>
      </c>
      <c r="C5" s="62" t="s">
        <v>12</v>
      </c>
      <c r="D5" s="20">
        <v>6.58</v>
      </c>
      <c r="E5" s="21">
        <v>13.65</v>
      </c>
      <c r="F5" s="21">
        <v>13.15</v>
      </c>
      <c r="G5" s="46">
        <f t="shared" si="0"/>
        <v>11.126666666666667</v>
      </c>
      <c r="H5" s="162">
        <v>13.491111099999999</v>
      </c>
      <c r="AI5" s="4" t="s">
        <v>33</v>
      </c>
      <c r="AJ5" s="17">
        <v>12.5</v>
      </c>
    </row>
    <row r="6" spans="2:36" s="4" customFormat="1" x14ac:dyDescent="0.25">
      <c r="B6" s="18">
        <v>3</v>
      </c>
      <c r="C6" s="62" t="s">
        <v>13</v>
      </c>
      <c r="D6" s="20">
        <v>7.56</v>
      </c>
      <c r="E6" s="21">
        <v>13.54</v>
      </c>
      <c r="F6" s="21">
        <v>13.04</v>
      </c>
      <c r="G6" s="46">
        <f t="shared" si="0"/>
        <v>11.38</v>
      </c>
      <c r="H6" s="162">
        <v>12.25</v>
      </c>
      <c r="M6" s="30"/>
      <c r="AI6" s="4" t="s">
        <v>20</v>
      </c>
      <c r="AJ6" s="17">
        <v>12.386666666666665</v>
      </c>
    </row>
    <row r="7" spans="2:36" s="4" customFormat="1" x14ac:dyDescent="0.25">
      <c r="B7" s="18">
        <v>4</v>
      </c>
      <c r="C7" s="62" t="s">
        <v>14</v>
      </c>
      <c r="D7" s="20">
        <v>8.08</v>
      </c>
      <c r="E7" s="21">
        <v>11.8</v>
      </c>
      <c r="F7" s="21">
        <v>11.76</v>
      </c>
      <c r="G7" s="46">
        <f t="shared" si="0"/>
        <v>10.546666666666667</v>
      </c>
      <c r="H7" s="162">
        <v>13.1844444</v>
      </c>
      <c r="M7" s="30"/>
      <c r="AI7" s="4" t="s">
        <v>25</v>
      </c>
      <c r="AJ7" s="17">
        <v>12.32</v>
      </c>
    </row>
    <row r="8" spans="2:36" s="4" customFormat="1" x14ac:dyDescent="0.25">
      <c r="B8" s="18">
        <v>5</v>
      </c>
      <c r="C8" s="62" t="s">
        <v>16</v>
      </c>
      <c r="D8" s="20">
        <v>7.73</v>
      </c>
      <c r="E8" s="21">
        <v>12.14</v>
      </c>
      <c r="F8" s="21">
        <v>13.28</v>
      </c>
      <c r="G8" s="46">
        <f t="shared" si="0"/>
        <v>11.049999999999999</v>
      </c>
      <c r="H8" s="162">
        <v>14.5033333</v>
      </c>
      <c r="M8" s="30"/>
      <c r="AI8" s="4" t="s">
        <v>34</v>
      </c>
      <c r="AJ8" s="17">
        <v>12.253333333333336</v>
      </c>
    </row>
    <row r="9" spans="2:36" s="4" customFormat="1" x14ac:dyDescent="0.25">
      <c r="B9" s="18">
        <v>6</v>
      </c>
      <c r="C9" s="62" t="s">
        <v>68</v>
      </c>
      <c r="D9" s="20">
        <v>7.86</v>
      </c>
      <c r="E9" s="21">
        <v>14.35</v>
      </c>
      <c r="F9" s="21">
        <v>15.92</v>
      </c>
      <c r="G9" s="46">
        <f t="shared" si="0"/>
        <v>12.71</v>
      </c>
      <c r="H9" s="162">
        <v>15.0755556</v>
      </c>
      <c r="M9" s="30"/>
      <c r="AI9" s="4" t="s">
        <v>11</v>
      </c>
      <c r="AJ9" s="17">
        <v>12.229999999999999</v>
      </c>
    </row>
    <row r="10" spans="2:36" s="4" customFormat="1" x14ac:dyDescent="0.25">
      <c r="B10" s="18">
        <v>7</v>
      </c>
      <c r="C10" s="62" t="s">
        <v>17</v>
      </c>
      <c r="D10" s="20">
        <v>6.05</v>
      </c>
      <c r="E10" s="21">
        <v>13.04</v>
      </c>
      <c r="F10" s="21">
        <v>11.85</v>
      </c>
      <c r="G10" s="46">
        <f t="shared" si="0"/>
        <v>10.313333333333333</v>
      </c>
      <c r="H10" s="162">
        <v>12.55</v>
      </c>
      <c r="M10" s="30"/>
      <c r="AI10" s="4" t="s">
        <v>4</v>
      </c>
      <c r="AJ10" s="17">
        <v>11.673333333333334</v>
      </c>
    </row>
    <row r="11" spans="2:36" s="4" customFormat="1" x14ac:dyDescent="0.25">
      <c r="B11" s="18">
        <v>8</v>
      </c>
      <c r="C11" s="62" t="s">
        <v>18</v>
      </c>
      <c r="D11" s="20">
        <v>7.26</v>
      </c>
      <c r="E11" s="21">
        <v>10.84</v>
      </c>
      <c r="F11" s="21">
        <v>10.56</v>
      </c>
      <c r="G11" s="46">
        <f t="shared" si="0"/>
        <v>9.5533333333333346</v>
      </c>
      <c r="H11" s="162">
        <v>11.327500000000001</v>
      </c>
      <c r="M11" s="30"/>
      <c r="AI11" s="4" t="s">
        <v>15</v>
      </c>
      <c r="AJ11" s="17">
        <v>11.436666666666667</v>
      </c>
    </row>
    <row r="12" spans="2:36" s="4" customFormat="1" x14ac:dyDescent="0.25">
      <c r="B12" s="18">
        <v>9</v>
      </c>
      <c r="C12" s="62" t="s">
        <v>69</v>
      </c>
      <c r="D12" s="20">
        <v>5.23</v>
      </c>
      <c r="E12" s="21">
        <v>13.16</v>
      </c>
      <c r="F12" s="21">
        <v>13.31</v>
      </c>
      <c r="G12" s="46">
        <f t="shared" si="0"/>
        <v>10.566666666666668</v>
      </c>
      <c r="H12" s="162">
        <v>11.7911111</v>
      </c>
      <c r="M12" s="30"/>
      <c r="AI12" s="4" t="s">
        <v>71</v>
      </c>
      <c r="AJ12" s="17">
        <v>11.410000000000002</v>
      </c>
    </row>
    <row r="13" spans="2:36" s="4" customFormat="1" x14ac:dyDescent="0.25">
      <c r="B13" s="18">
        <v>10</v>
      </c>
      <c r="C13" s="62" t="s">
        <v>70</v>
      </c>
      <c r="D13" s="20">
        <v>6.09</v>
      </c>
      <c r="E13" s="21">
        <v>12.01</v>
      </c>
      <c r="F13" s="21">
        <v>13.92</v>
      </c>
      <c r="G13" s="46">
        <f t="shared" si="0"/>
        <v>10.673333333333334</v>
      </c>
      <c r="H13" s="162">
        <v>10.933333299999999</v>
      </c>
      <c r="M13" s="30"/>
      <c r="AI13" s="4" t="s">
        <v>13</v>
      </c>
      <c r="AJ13" s="17">
        <v>11.38</v>
      </c>
    </row>
    <row r="14" spans="2:36" s="4" customFormat="1" x14ac:dyDescent="0.25">
      <c r="B14" s="18">
        <v>11</v>
      </c>
      <c r="C14" s="62" t="s">
        <v>19</v>
      </c>
      <c r="D14" s="20">
        <v>6.39</v>
      </c>
      <c r="E14" s="21">
        <v>12.49</v>
      </c>
      <c r="F14" s="21">
        <v>13.47</v>
      </c>
      <c r="G14" s="46">
        <f t="shared" si="0"/>
        <v>10.783333333333333</v>
      </c>
      <c r="H14" s="162">
        <v>10.892222200000001</v>
      </c>
      <c r="M14" s="30"/>
      <c r="AI14" s="4" t="s">
        <v>73</v>
      </c>
      <c r="AJ14" s="17">
        <v>11.32</v>
      </c>
    </row>
    <row r="15" spans="2:36" s="4" customFormat="1" x14ac:dyDescent="0.25">
      <c r="B15" s="18">
        <v>12</v>
      </c>
      <c r="C15" s="62" t="s">
        <v>71</v>
      </c>
      <c r="D15" s="20">
        <v>7.26</v>
      </c>
      <c r="E15" s="21">
        <v>13.2</v>
      </c>
      <c r="F15" s="21">
        <v>13.77</v>
      </c>
      <c r="G15" s="46">
        <f t="shared" si="0"/>
        <v>11.410000000000002</v>
      </c>
      <c r="H15" s="162">
        <v>12.5388889</v>
      </c>
      <c r="M15" s="30"/>
      <c r="AI15" s="4" t="s">
        <v>72</v>
      </c>
      <c r="AJ15" s="17">
        <v>11.233333333333334</v>
      </c>
    </row>
    <row r="16" spans="2:36" s="4" customFormat="1" x14ac:dyDescent="0.25">
      <c r="B16" s="18">
        <v>13</v>
      </c>
      <c r="C16" s="62" t="s">
        <v>33</v>
      </c>
      <c r="D16" s="20">
        <v>8.39</v>
      </c>
      <c r="E16" s="21">
        <v>14.51</v>
      </c>
      <c r="F16" s="21">
        <v>14.6</v>
      </c>
      <c r="G16" s="46">
        <f t="shared" si="0"/>
        <v>12.5</v>
      </c>
      <c r="H16" s="162">
        <v>12.831111099999999</v>
      </c>
      <c r="M16" s="30"/>
      <c r="AI16" s="4" t="s">
        <v>12</v>
      </c>
      <c r="AJ16" s="17">
        <v>11.126666666666667</v>
      </c>
    </row>
    <row r="17" spans="2:36" s="4" customFormat="1" x14ac:dyDescent="0.25">
      <c r="B17" s="18">
        <v>14</v>
      </c>
      <c r="C17" s="62" t="s">
        <v>20</v>
      </c>
      <c r="D17" s="20">
        <v>8.5399999999999991</v>
      </c>
      <c r="E17" s="21">
        <v>14.43</v>
      </c>
      <c r="F17" s="21">
        <v>14.19</v>
      </c>
      <c r="G17" s="46">
        <f t="shared" si="0"/>
        <v>12.386666666666665</v>
      </c>
      <c r="H17" s="162">
        <v>11.906666700000001</v>
      </c>
      <c r="M17" s="30"/>
      <c r="AI17" s="4" t="s">
        <v>16</v>
      </c>
      <c r="AJ17" s="17">
        <v>11.049999999999999</v>
      </c>
    </row>
    <row r="18" spans="2:36" s="4" customFormat="1" x14ac:dyDescent="0.25">
      <c r="B18" s="18">
        <v>15</v>
      </c>
      <c r="C18" s="62" t="s">
        <v>72</v>
      </c>
      <c r="D18" s="20">
        <v>7.17</v>
      </c>
      <c r="E18" s="21">
        <v>12.87</v>
      </c>
      <c r="F18" s="21">
        <v>13.66</v>
      </c>
      <c r="G18" s="46">
        <f t="shared" si="0"/>
        <v>11.233333333333334</v>
      </c>
      <c r="H18" s="162">
        <v>11.7533333</v>
      </c>
      <c r="M18" s="30"/>
      <c r="AI18" s="4" t="s">
        <v>81</v>
      </c>
      <c r="AJ18" s="17">
        <v>10.993333333333332</v>
      </c>
    </row>
    <row r="19" spans="2:36" s="4" customFormat="1" x14ac:dyDescent="0.25">
      <c r="B19" s="18">
        <v>16</v>
      </c>
      <c r="C19" s="62" t="s">
        <v>22</v>
      </c>
      <c r="D19" s="20">
        <v>7.29</v>
      </c>
      <c r="E19" s="21">
        <v>12.6</v>
      </c>
      <c r="F19" s="21">
        <v>12.21</v>
      </c>
      <c r="G19" s="46">
        <f t="shared" si="0"/>
        <v>10.700000000000001</v>
      </c>
      <c r="H19" s="162">
        <v>12.4755556</v>
      </c>
      <c r="M19" s="30"/>
      <c r="AI19" s="4" t="s">
        <v>78</v>
      </c>
      <c r="AJ19" s="17">
        <v>10.816666666666668</v>
      </c>
    </row>
    <row r="20" spans="2:36" s="4" customFormat="1" x14ac:dyDescent="0.25">
      <c r="B20" s="18">
        <v>17</v>
      </c>
      <c r="C20" s="62" t="s">
        <v>23</v>
      </c>
      <c r="D20" s="20">
        <v>7.23</v>
      </c>
      <c r="E20" s="21">
        <v>12.38</v>
      </c>
      <c r="F20" s="21">
        <v>11.48</v>
      </c>
      <c r="G20" s="46">
        <f t="shared" si="0"/>
        <v>10.363333333333333</v>
      </c>
      <c r="H20" s="162">
        <v>11.37</v>
      </c>
      <c r="M20" s="30"/>
      <c r="AI20" s="4" t="s">
        <v>19</v>
      </c>
      <c r="AJ20" s="17">
        <v>10.783333333333333</v>
      </c>
    </row>
    <row r="21" spans="2:36" s="4" customFormat="1" x14ac:dyDescent="0.25">
      <c r="B21" s="18">
        <v>18</v>
      </c>
      <c r="C21" s="62" t="s">
        <v>73</v>
      </c>
      <c r="D21" s="20">
        <v>6.35</v>
      </c>
      <c r="E21" s="21">
        <v>13.93</v>
      </c>
      <c r="F21" s="21">
        <v>13.68</v>
      </c>
      <c r="G21" s="46">
        <f t="shared" si="0"/>
        <v>11.32</v>
      </c>
      <c r="H21" s="162">
        <v>15.716666699999999</v>
      </c>
      <c r="M21" s="30"/>
      <c r="AI21" s="4" t="s">
        <v>6</v>
      </c>
      <c r="AJ21" s="17">
        <v>10.723333333333334</v>
      </c>
    </row>
    <row r="22" spans="2:36" s="4" customFormat="1" x14ac:dyDescent="0.25">
      <c r="B22" s="18">
        <v>19</v>
      </c>
      <c r="C22" s="62" t="s">
        <v>25</v>
      </c>
      <c r="D22" s="20">
        <v>6.95</v>
      </c>
      <c r="E22" s="21">
        <v>13.39</v>
      </c>
      <c r="F22" s="21">
        <v>16.62</v>
      </c>
      <c r="G22" s="46">
        <f t="shared" si="0"/>
        <v>12.32</v>
      </c>
      <c r="H22" s="162">
        <v>12.305</v>
      </c>
      <c r="M22" s="30"/>
      <c r="AI22" s="4" t="s">
        <v>75</v>
      </c>
      <c r="AJ22" s="17">
        <v>10.713333333333333</v>
      </c>
    </row>
    <row r="23" spans="2:36" s="4" customFormat="1" x14ac:dyDescent="0.25">
      <c r="B23" s="18">
        <v>20</v>
      </c>
      <c r="C23" s="62" t="s">
        <v>34</v>
      </c>
      <c r="D23" s="20">
        <v>7.13</v>
      </c>
      <c r="E23" s="21">
        <v>13.9</v>
      </c>
      <c r="F23" s="21">
        <v>15.73</v>
      </c>
      <c r="G23" s="46">
        <f t="shared" si="0"/>
        <v>12.253333333333336</v>
      </c>
      <c r="H23" s="162">
        <v>12.4725</v>
      </c>
      <c r="M23" s="30"/>
      <c r="AI23" s="4" t="s">
        <v>22</v>
      </c>
      <c r="AJ23" s="17">
        <v>10.700000000000001</v>
      </c>
    </row>
    <row r="24" spans="2:36" s="4" customFormat="1" x14ac:dyDescent="0.25">
      <c r="B24" s="18">
        <v>21</v>
      </c>
      <c r="C24" s="62" t="s">
        <v>15</v>
      </c>
      <c r="D24" s="20">
        <v>7.78</v>
      </c>
      <c r="E24" s="21">
        <v>11.25</v>
      </c>
      <c r="F24" s="21">
        <v>15.28</v>
      </c>
      <c r="G24" s="46">
        <f t="shared" si="0"/>
        <v>11.436666666666667</v>
      </c>
      <c r="H24" s="162">
        <v>11.7688889</v>
      </c>
      <c r="M24" s="30"/>
      <c r="AI24" s="4" t="s">
        <v>70</v>
      </c>
      <c r="AJ24" s="17">
        <v>10.673333333333334</v>
      </c>
    </row>
    <row r="25" spans="2:36" s="4" customFormat="1" x14ac:dyDescent="0.25">
      <c r="B25" s="18">
        <v>22</v>
      </c>
      <c r="C25" s="62" t="s">
        <v>74</v>
      </c>
      <c r="D25" s="20">
        <v>6.38</v>
      </c>
      <c r="E25" s="21">
        <v>10.8</v>
      </c>
      <c r="F25" s="21">
        <v>12.8</v>
      </c>
      <c r="G25" s="46">
        <f t="shared" si="0"/>
        <v>9.9933333333333341</v>
      </c>
      <c r="H25" s="162">
        <v>10.0966667</v>
      </c>
      <c r="M25" s="30"/>
      <c r="AI25" s="4" t="s">
        <v>69</v>
      </c>
      <c r="AJ25" s="17">
        <v>10.566666666666668</v>
      </c>
    </row>
    <row r="26" spans="2:36" s="4" customFormat="1" x14ac:dyDescent="0.25">
      <c r="B26" s="18">
        <v>23</v>
      </c>
      <c r="C26" s="62" t="s">
        <v>4</v>
      </c>
      <c r="D26" s="20">
        <v>7.2</v>
      </c>
      <c r="E26" s="21">
        <v>13.58</v>
      </c>
      <c r="F26" s="21">
        <v>14.24</v>
      </c>
      <c r="G26" s="46">
        <f t="shared" si="0"/>
        <v>11.673333333333334</v>
      </c>
      <c r="H26" s="162">
        <v>10.8644444</v>
      </c>
      <c r="M26" s="30"/>
      <c r="AI26" s="4" t="s">
        <v>14</v>
      </c>
      <c r="AJ26" s="17">
        <v>10.546666666666667</v>
      </c>
    </row>
    <row r="27" spans="2:36" s="4" customFormat="1" x14ac:dyDescent="0.25">
      <c r="B27" s="18">
        <v>24</v>
      </c>
      <c r="C27" s="62" t="s">
        <v>75</v>
      </c>
      <c r="D27" s="20">
        <v>6.91</v>
      </c>
      <c r="E27" s="21">
        <v>12.05</v>
      </c>
      <c r="F27" s="21">
        <v>13.18</v>
      </c>
      <c r="G27" s="46">
        <f t="shared" si="0"/>
        <v>10.713333333333333</v>
      </c>
      <c r="H27" s="162">
        <v>11.4711111</v>
      </c>
      <c r="M27" s="30"/>
      <c r="AI27" s="4" t="s">
        <v>23</v>
      </c>
      <c r="AJ27" s="17">
        <v>10.363333333333333</v>
      </c>
    </row>
    <row r="28" spans="2:36" s="4" customFormat="1" x14ac:dyDescent="0.25">
      <c r="B28" s="18">
        <v>25</v>
      </c>
      <c r="C28" s="62" t="s">
        <v>5</v>
      </c>
      <c r="D28" s="20">
        <v>6.38</v>
      </c>
      <c r="E28" s="21">
        <v>12.26</v>
      </c>
      <c r="F28" s="21">
        <v>10.95</v>
      </c>
      <c r="G28" s="46">
        <f t="shared" si="0"/>
        <v>9.8633333333333333</v>
      </c>
      <c r="H28" s="162">
        <v>12.3777778</v>
      </c>
      <c r="M28" s="30"/>
      <c r="AI28" s="4" t="s">
        <v>17</v>
      </c>
      <c r="AJ28" s="17">
        <v>10.313333333333333</v>
      </c>
    </row>
    <row r="29" spans="2:36" s="4" customFormat="1" x14ac:dyDescent="0.25">
      <c r="B29" s="18">
        <v>26</v>
      </c>
      <c r="C29" s="62" t="s">
        <v>6</v>
      </c>
      <c r="D29" s="20">
        <v>6.77</v>
      </c>
      <c r="E29" s="21">
        <v>11.39</v>
      </c>
      <c r="F29" s="21">
        <v>14.01</v>
      </c>
      <c r="G29" s="46">
        <f t="shared" si="0"/>
        <v>10.723333333333334</v>
      </c>
      <c r="H29" s="162">
        <v>10.0322222</v>
      </c>
      <c r="M29" s="30"/>
      <c r="AI29" s="4" t="s">
        <v>77</v>
      </c>
      <c r="AJ29" s="17">
        <v>10.063333333333334</v>
      </c>
    </row>
    <row r="30" spans="2:36" s="4" customFormat="1" x14ac:dyDescent="0.25">
      <c r="B30" s="18">
        <v>27</v>
      </c>
      <c r="C30" s="62" t="s">
        <v>76</v>
      </c>
      <c r="D30" s="20">
        <v>3.9</v>
      </c>
      <c r="E30" s="21">
        <v>10.220000000000001</v>
      </c>
      <c r="F30" s="21">
        <v>12.15</v>
      </c>
      <c r="G30" s="46">
        <f t="shared" si="0"/>
        <v>8.7566666666666677</v>
      </c>
      <c r="H30" s="162">
        <v>10.601111100000001</v>
      </c>
      <c r="M30" s="30"/>
      <c r="AI30" s="4" t="s">
        <v>74</v>
      </c>
      <c r="AJ30" s="17">
        <v>9.9933333333333341</v>
      </c>
    </row>
    <row r="31" spans="2:36" s="4" customFormat="1" x14ac:dyDescent="0.25">
      <c r="B31" s="18">
        <v>28</v>
      </c>
      <c r="C31" s="62" t="s">
        <v>77</v>
      </c>
      <c r="D31" s="20">
        <v>6.43</v>
      </c>
      <c r="E31" s="21">
        <v>11.81</v>
      </c>
      <c r="F31" s="21">
        <v>11.95</v>
      </c>
      <c r="G31" s="46">
        <f t="shared" si="0"/>
        <v>10.063333333333334</v>
      </c>
      <c r="H31" s="162">
        <v>14.2211111</v>
      </c>
      <c r="M31" s="30"/>
      <c r="AI31" s="4" t="s">
        <v>5</v>
      </c>
      <c r="AJ31" s="17">
        <v>9.8633333333333333</v>
      </c>
    </row>
    <row r="32" spans="2:36" s="4" customFormat="1" x14ac:dyDescent="0.25">
      <c r="B32" s="18">
        <v>29</v>
      </c>
      <c r="C32" s="62" t="s">
        <v>42</v>
      </c>
      <c r="D32" s="20">
        <v>4.26</v>
      </c>
      <c r="E32" s="21">
        <v>10.01</v>
      </c>
      <c r="F32" s="21">
        <v>12.87</v>
      </c>
      <c r="G32" s="46">
        <f t="shared" si="0"/>
        <v>9.0466666666666669</v>
      </c>
      <c r="H32" s="162">
        <v>10.427777799999999</v>
      </c>
      <c r="M32" s="30"/>
      <c r="AI32" s="4" t="s">
        <v>82</v>
      </c>
      <c r="AJ32" s="17">
        <v>9.65</v>
      </c>
    </row>
    <row r="33" spans="2:36" s="4" customFormat="1" x14ac:dyDescent="0.25">
      <c r="B33" s="18">
        <v>30</v>
      </c>
      <c r="C33" s="62" t="s">
        <v>78</v>
      </c>
      <c r="D33" s="20">
        <v>6.98</v>
      </c>
      <c r="E33" s="21">
        <v>12.17</v>
      </c>
      <c r="F33" s="21">
        <v>13.3</v>
      </c>
      <c r="G33" s="46">
        <f t="shared" si="0"/>
        <v>10.816666666666668</v>
      </c>
      <c r="H33" s="162">
        <v>10.6</v>
      </c>
      <c r="M33" s="30"/>
      <c r="AI33" s="4" t="s">
        <v>79</v>
      </c>
      <c r="AJ33" s="17">
        <v>9.5966666666666658</v>
      </c>
    </row>
    <row r="34" spans="2:36" s="4" customFormat="1" x14ac:dyDescent="0.25">
      <c r="B34" s="18">
        <v>31</v>
      </c>
      <c r="C34" s="62" t="s">
        <v>79</v>
      </c>
      <c r="D34" s="20">
        <v>6.39</v>
      </c>
      <c r="E34" s="21">
        <v>11.73</v>
      </c>
      <c r="F34" s="21">
        <v>10.67</v>
      </c>
      <c r="G34" s="46">
        <f t="shared" si="0"/>
        <v>9.5966666666666658</v>
      </c>
      <c r="H34" s="162">
        <v>12.6666667</v>
      </c>
      <c r="M34" s="30"/>
      <c r="AI34" s="4" t="s">
        <v>18</v>
      </c>
      <c r="AJ34" s="17">
        <v>9.5533333333333346</v>
      </c>
    </row>
    <row r="35" spans="2:36" s="4" customFormat="1" x14ac:dyDescent="0.25">
      <c r="B35" s="18">
        <v>32</v>
      </c>
      <c r="C35" s="62" t="s">
        <v>80</v>
      </c>
      <c r="D35" s="20">
        <v>5.0999999999999996</v>
      </c>
      <c r="E35" s="21">
        <v>11</v>
      </c>
      <c r="F35" s="21">
        <v>10.98</v>
      </c>
      <c r="G35" s="46">
        <f t="shared" si="0"/>
        <v>9.0266666666666673</v>
      </c>
      <c r="H35" s="162">
        <v>10.2822222</v>
      </c>
      <c r="M35" s="30"/>
      <c r="AI35" s="4" t="s">
        <v>42</v>
      </c>
      <c r="AJ35" s="17">
        <v>9.0466666666666669</v>
      </c>
    </row>
    <row r="36" spans="2:36" s="4" customFormat="1" x14ac:dyDescent="0.25">
      <c r="B36" s="18">
        <v>33</v>
      </c>
      <c r="C36" s="62" t="s">
        <v>81</v>
      </c>
      <c r="D36" s="20">
        <v>6.93</v>
      </c>
      <c r="E36" s="21">
        <v>13.43</v>
      </c>
      <c r="F36" s="21">
        <v>12.62</v>
      </c>
      <c r="G36" s="46">
        <f t="shared" si="0"/>
        <v>10.993333333333332</v>
      </c>
      <c r="H36" s="162">
        <v>12.3111111</v>
      </c>
      <c r="M36" s="30"/>
      <c r="AI36" s="4" t="s">
        <v>80</v>
      </c>
      <c r="AJ36" s="17">
        <v>9.0266666666666673</v>
      </c>
    </row>
    <row r="37" spans="2:36" s="4" customFormat="1" ht="15.75" thickBot="1" x14ac:dyDescent="0.3">
      <c r="B37" s="18">
        <v>34</v>
      </c>
      <c r="C37" s="62" t="s">
        <v>82</v>
      </c>
      <c r="D37" s="20">
        <v>5.85</v>
      </c>
      <c r="E37" s="21">
        <v>12.3</v>
      </c>
      <c r="F37" s="21">
        <v>10.8</v>
      </c>
      <c r="G37" s="46">
        <f t="shared" si="0"/>
        <v>9.65</v>
      </c>
      <c r="H37" s="162">
        <v>11.652222200000001</v>
      </c>
      <c r="M37" s="30"/>
      <c r="AI37" s="4" t="s">
        <v>76</v>
      </c>
      <c r="AJ37" s="17">
        <v>8.7566666666666677</v>
      </c>
    </row>
    <row r="38" spans="2:36" s="4" customFormat="1" ht="15.75" thickBot="1" x14ac:dyDescent="0.3">
      <c r="B38" s="143"/>
      <c r="C38" s="138" t="s">
        <v>26</v>
      </c>
      <c r="D38" s="3">
        <v>6.8129999999999997</v>
      </c>
      <c r="E38" s="3">
        <v>12.496</v>
      </c>
      <c r="F38" s="138">
        <v>13.14</v>
      </c>
      <c r="G38" s="3">
        <f>AVERAGE(G4:G37)</f>
        <v>10.816862745098039</v>
      </c>
      <c r="H38" s="99">
        <f>AVERAGE(H4:H37)</f>
        <v>12.112369279411762</v>
      </c>
      <c r="M38" s="30"/>
    </row>
    <row r="39" spans="2:36" s="4" customFormat="1" ht="15.75" thickBot="1" x14ac:dyDescent="0.3">
      <c r="B39" s="163"/>
      <c r="C39" s="63" t="s">
        <v>171</v>
      </c>
      <c r="D39" s="106">
        <v>14.8</v>
      </c>
      <c r="E39" s="106">
        <v>11</v>
      </c>
      <c r="F39" s="106">
        <v>12.4</v>
      </c>
      <c r="G39" s="106">
        <v>11.93</v>
      </c>
      <c r="H39" s="137">
        <v>9.48</v>
      </c>
      <c r="M39" s="40"/>
      <c r="AI39" s="186" t="s">
        <v>181</v>
      </c>
      <c r="AJ39" s="4">
        <v>1.2040999999999999</v>
      </c>
    </row>
    <row r="40" spans="2:36" s="4" customFormat="1" ht="15.75" thickBot="1" x14ac:dyDescent="0.3">
      <c r="B40" s="204" t="s">
        <v>27</v>
      </c>
      <c r="C40" s="205"/>
      <c r="D40" s="205"/>
      <c r="E40" s="205"/>
      <c r="F40" s="205"/>
      <c r="G40" s="205"/>
      <c r="H40" s="206"/>
      <c r="M40" s="30"/>
      <c r="AI40" s="186" t="s">
        <v>182</v>
      </c>
      <c r="AJ40" s="4">
        <f>+AJ39/2</f>
        <v>0.60204999999999997</v>
      </c>
    </row>
    <row r="41" spans="2:36" s="4" customFormat="1" x14ac:dyDescent="0.25">
      <c r="B41" s="37"/>
      <c r="C41" s="17"/>
      <c r="D41" s="17"/>
      <c r="E41" s="29"/>
      <c r="F41" s="17"/>
      <c r="G41" s="17"/>
      <c r="H41" s="30"/>
      <c r="I41" s="29"/>
    </row>
    <row r="42" spans="2:36" s="4" customFormat="1" ht="15.75" thickBot="1" x14ac:dyDescent="0.3">
      <c r="B42" s="37"/>
      <c r="C42" s="37"/>
      <c r="J42" s="5"/>
    </row>
    <row r="43" spans="2:36" ht="54.75" customHeight="1" thickBot="1" x14ac:dyDescent="0.3">
      <c r="B43" s="210" t="s">
        <v>176</v>
      </c>
      <c r="C43" s="211"/>
      <c r="D43" s="212"/>
      <c r="J43" s="1"/>
    </row>
    <row r="44" spans="2:36" x14ac:dyDescent="0.25">
      <c r="B44" s="164" t="s">
        <v>52</v>
      </c>
      <c r="C44" s="165" t="s">
        <v>47</v>
      </c>
      <c r="D44" s="183" t="s">
        <v>53</v>
      </c>
      <c r="H44" s="32"/>
      <c r="I44" s="32"/>
      <c r="R44" s="1"/>
      <c r="S44" s="1"/>
    </row>
    <row r="45" spans="2:36" ht="19.7" customHeight="1" x14ac:dyDescent="0.25">
      <c r="B45" s="189" t="s">
        <v>11</v>
      </c>
      <c r="C45" s="184">
        <v>12.228999999999999</v>
      </c>
      <c r="D45" s="185" t="s">
        <v>151</v>
      </c>
      <c r="H45" s="167"/>
      <c r="I45" s="167"/>
      <c r="J45" s="167"/>
      <c r="K45" s="168"/>
      <c r="R45" s="1"/>
      <c r="S45" s="1"/>
    </row>
    <row r="46" spans="2:36" ht="15" hidden="1" customHeight="1" x14ac:dyDescent="0.25">
      <c r="B46" s="166" t="s">
        <v>152</v>
      </c>
      <c r="C46" s="184">
        <v>11.5731111</v>
      </c>
      <c r="D46" s="185" t="s">
        <v>153</v>
      </c>
      <c r="H46" s="32"/>
      <c r="I46" s="32"/>
      <c r="R46" s="1"/>
      <c r="S46" s="1"/>
    </row>
    <row r="47" spans="2:36" x14ac:dyDescent="0.25">
      <c r="B47" s="189" t="s">
        <v>13</v>
      </c>
      <c r="C47" s="184">
        <v>11.3786667</v>
      </c>
      <c r="D47" s="185" t="s">
        <v>55</v>
      </c>
      <c r="E47" s="169"/>
      <c r="H47" s="32"/>
      <c r="I47" s="32"/>
      <c r="K47" s="170"/>
      <c r="R47" s="1"/>
      <c r="S47" s="1"/>
    </row>
    <row r="48" spans="2:36" x14ac:dyDescent="0.25">
      <c r="B48" s="189" t="s">
        <v>14</v>
      </c>
      <c r="C48" s="184">
        <v>10.547666700000001</v>
      </c>
      <c r="D48" s="185" t="s">
        <v>154</v>
      </c>
      <c r="E48" s="171"/>
      <c r="H48" s="32"/>
      <c r="I48" s="32"/>
      <c r="J48" s="172"/>
      <c r="K48" s="170"/>
      <c r="R48" s="1"/>
      <c r="S48" s="1"/>
    </row>
    <row r="49" spans="2:19" x14ac:dyDescent="0.25">
      <c r="B49" s="189" t="s">
        <v>16</v>
      </c>
      <c r="C49" s="184">
        <v>11.0502222</v>
      </c>
      <c r="D49" s="185" t="s">
        <v>155</v>
      </c>
      <c r="E49" s="173"/>
      <c r="H49" s="32"/>
      <c r="I49" s="32"/>
      <c r="J49" s="172"/>
      <c r="K49" s="170"/>
      <c r="R49" s="1"/>
      <c r="S49" s="1"/>
    </row>
    <row r="50" spans="2:19" x14ac:dyDescent="0.25">
      <c r="B50" s="189" t="s">
        <v>68</v>
      </c>
      <c r="C50" s="184">
        <v>12.707555599999999</v>
      </c>
      <c r="D50" s="185" t="s">
        <v>54</v>
      </c>
      <c r="E50" s="172"/>
      <c r="H50" s="32"/>
      <c r="I50" s="32"/>
      <c r="J50" s="172"/>
      <c r="K50" s="170"/>
      <c r="R50" s="1"/>
      <c r="S50" s="1"/>
    </row>
    <row r="51" spans="2:19" x14ac:dyDescent="0.25">
      <c r="B51" s="189" t="s">
        <v>17</v>
      </c>
      <c r="C51" s="184">
        <v>10.3131111</v>
      </c>
      <c r="D51" s="185" t="s">
        <v>156</v>
      </c>
      <c r="E51" s="32"/>
      <c r="H51" s="32"/>
      <c r="I51" s="174"/>
      <c r="J51" s="172"/>
      <c r="K51" s="170"/>
      <c r="R51" s="1"/>
      <c r="S51" s="1"/>
    </row>
    <row r="52" spans="2:19" x14ac:dyDescent="0.25">
      <c r="B52" s="189" t="s">
        <v>18</v>
      </c>
      <c r="C52" s="184">
        <v>9.5530000000000008</v>
      </c>
      <c r="D52" s="185" t="s">
        <v>157</v>
      </c>
      <c r="H52" s="32"/>
      <c r="I52" s="174"/>
      <c r="J52" s="172"/>
      <c r="K52" s="170"/>
      <c r="R52" s="1"/>
      <c r="S52" s="1"/>
    </row>
    <row r="53" spans="2:19" x14ac:dyDescent="0.25">
      <c r="B53" s="189" t="s">
        <v>69</v>
      </c>
      <c r="C53" s="184">
        <v>10.568888899999999</v>
      </c>
      <c r="D53" s="185" t="s">
        <v>154</v>
      </c>
      <c r="H53" s="32"/>
      <c r="I53" s="32"/>
      <c r="J53" s="172"/>
      <c r="K53" s="170"/>
      <c r="R53" s="1"/>
      <c r="S53" s="1"/>
    </row>
    <row r="54" spans="2:19" x14ac:dyDescent="0.25">
      <c r="B54" s="189" t="s">
        <v>70</v>
      </c>
      <c r="C54" s="184">
        <v>10.671888900000001</v>
      </c>
      <c r="D54" s="185" t="s">
        <v>154</v>
      </c>
      <c r="G54" s="32"/>
      <c r="H54" s="174"/>
      <c r="I54" s="172"/>
      <c r="J54" s="170"/>
      <c r="R54" s="1"/>
      <c r="S54" s="1"/>
    </row>
    <row r="55" spans="2:19" x14ac:dyDescent="0.25">
      <c r="B55" s="189" t="s">
        <v>19</v>
      </c>
      <c r="C55" s="184">
        <v>10.7851111</v>
      </c>
      <c r="D55" s="185" t="s">
        <v>158</v>
      </c>
      <c r="G55" s="32"/>
      <c r="H55" s="174"/>
      <c r="I55" s="172"/>
      <c r="J55" s="170"/>
      <c r="R55" s="1"/>
      <c r="S55" s="1"/>
    </row>
    <row r="56" spans="2:19" x14ac:dyDescent="0.25">
      <c r="B56" s="189" t="s">
        <v>71</v>
      </c>
      <c r="C56" s="184">
        <v>11.4093333</v>
      </c>
      <c r="D56" s="185" t="s">
        <v>55</v>
      </c>
      <c r="G56" s="32"/>
      <c r="H56" s="174"/>
      <c r="I56" s="172"/>
      <c r="J56" s="170"/>
      <c r="R56" s="1"/>
      <c r="S56" s="1"/>
    </row>
    <row r="57" spans="2:19" x14ac:dyDescent="0.25">
      <c r="B57" s="189" t="s">
        <v>33</v>
      </c>
      <c r="C57" s="184">
        <v>12.498666699999999</v>
      </c>
      <c r="D57" s="185" t="s">
        <v>159</v>
      </c>
      <c r="G57" s="32"/>
      <c r="H57" s="174"/>
      <c r="I57" s="172"/>
      <c r="J57" s="170"/>
      <c r="R57" s="1"/>
      <c r="S57" s="1"/>
    </row>
    <row r="58" spans="2:19" x14ac:dyDescent="0.25">
      <c r="B58" s="189" t="s">
        <v>20</v>
      </c>
      <c r="C58" s="184">
        <v>12.3851111</v>
      </c>
      <c r="D58" s="185" t="s">
        <v>160</v>
      </c>
      <c r="G58" s="32"/>
      <c r="H58" s="174"/>
      <c r="I58" s="172"/>
      <c r="J58" s="170"/>
      <c r="R58" s="1"/>
      <c r="S58" s="1"/>
    </row>
    <row r="59" spans="2:19" x14ac:dyDescent="0.25">
      <c r="B59" s="189" t="s">
        <v>72</v>
      </c>
      <c r="C59" s="184">
        <v>11.2345556</v>
      </c>
      <c r="D59" s="185" t="s">
        <v>56</v>
      </c>
      <c r="G59" s="32"/>
      <c r="H59" s="174"/>
      <c r="I59" s="172"/>
      <c r="J59" s="170"/>
      <c r="R59" s="1"/>
      <c r="S59" s="1"/>
    </row>
    <row r="60" spans="2:19" x14ac:dyDescent="0.25">
      <c r="B60" s="189" t="s">
        <v>22</v>
      </c>
      <c r="C60" s="184">
        <v>10.697777800000001</v>
      </c>
      <c r="D60" s="185" t="s">
        <v>154</v>
      </c>
      <c r="G60" s="32"/>
      <c r="H60" s="174"/>
      <c r="I60" s="172"/>
      <c r="J60" s="170"/>
      <c r="R60" s="1"/>
      <c r="S60" s="1"/>
    </row>
    <row r="61" spans="2:19" x14ac:dyDescent="0.25">
      <c r="B61" s="189" t="s">
        <v>23</v>
      </c>
      <c r="C61" s="184">
        <v>10.364111100000001</v>
      </c>
      <c r="D61" s="185" t="s">
        <v>156</v>
      </c>
      <c r="G61" s="32"/>
      <c r="H61" s="174"/>
      <c r="I61" s="172"/>
      <c r="J61" s="170"/>
      <c r="R61" s="1"/>
      <c r="S61" s="1"/>
    </row>
    <row r="62" spans="2:19" x14ac:dyDescent="0.25">
      <c r="B62" s="189" t="s">
        <v>73</v>
      </c>
      <c r="C62" s="184">
        <v>11.3203333</v>
      </c>
      <c r="D62" s="185" t="s">
        <v>55</v>
      </c>
      <c r="G62" s="32"/>
      <c r="H62" s="174"/>
      <c r="I62" s="172"/>
      <c r="J62" s="170"/>
      <c r="R62" s="1"/>
      <c r="S62" s="1"/>
    </row>
    <row r="63" spans="2:19" x14ac:dyDescent="0.25">
      <c r="B63" s="189" t="s">
        <v>25</v>
      </c>
      <c r="C63" s="184">
        <v>12.3192222</v>
      </c>
      <c r="D63" s="185" t="s">
        <v>160</v>
      </c>
      <c r="G63" s="32"/>
      <c r="H63" s="174"/>
      <c r="I63" s="172"/>
      <c r="J63" s="170"/>
      <c r="R63" s="1"/>
      <c r="S63" s="1"/>
    </row>
    <row r="64" spans="2:19" x14ac:dyDescent="0.25">
      <c r="B64" s="189" t="s">
        <v>34</v>
      </c>
      <c r="C64" s="184">
        <v>12.2531111</v>
      </c>
      <c r="D64" s="185" t="s">
        <v>151</v>
      </c>
      <c r="G64" s="32"/>
      <c r="H64" s="174"/>
      <c r="I64" s="172"/>
      <c r="J64" s="170"/>
      <c r="R64" s="1"/>
      <c r="S64" s="1"/>
    </row>
    <row r="65" spans="2:19" x14ac:dyDescent="0.25">
      <c r="B65" s="189" t="s">
        <v>15</v>
      </c>
      <c r="C65" s="184">
        <v>11.4351111</v>
      </c>
      <c r="D65" s="185" t="s">
        <v>55</v>
      </c>
      <c r="G65" s="32"/>
      <c r="H65" s="174"/>
      <c r="I65" s="172"/>
      <c r="J65" s="170"/>
      <c r="R65" s="1"/>
      <c r="S65" s="1"/>
    </row>
    <row r="66" spans="2:19" x14ac:dyDescent="0.25">
      <c r="B66" s="189" t="s">
        <v>74</v>
      </c>
      <c r="C66" s="184">
        <v>9.9903332999999996</v>
      </c>
      <c r="D66" s="185" t="s">
        <v>161</v>
      </c>
      <c r="G66" s="32"/>
      <c r="H66" s="174"/>
      <c r="I66" s="172"/>
      <c r="J66" s="170"/>
      <c r="R66" s="1"/>
      <c r="S66" s="1"/>
    </row>
    <row r="67" spans="2:19" x14ac:dyDescent="0.25">
      <c r="B67" s="189" t="s">
        <v>4</v>
      </c>
      <c r="C67" s="184">
        <v>11.6707778</v>
      </c>
      <c r="D67" s="185" t="s">
        <v>153</v>
      </c>
      <c r="G67" s="32"/>
      <c r="H67" s="174"/>
      <c r="I67" s="172"/>
      <c r="J67" s="170"/>
      <c r="R67" s="1"/>
      <c r="S67" s="1"/>
    </row>
    <row r="68" spans="2:19" x14ac:dyDescent="0.25">
      <c r="B68" s="189" t="s">
        <v>75</v>
      </c>
      <c r="C68" s="184">
        <v>11.3742222</v>
      </c>
      <c r="D68" s="185" t="s">
        <v>55</v>
      </c>
      <c r="G68" s="32"/>
      <c r="H68" s="174"/>
      <c r="I68" s="172"/>
      <c r="J68" s="170"/>
      <c r="R68" s="1"/>
      <c r="S68" s="1"/>
    </row>
    <row r="69" spans="2:19" x14ac:dyDescent="0.25">
      <c r="B69" s="189" t="s">
        <v>5</v>
      </c>
      <c r="C69" s="184">
        <v>9.8653332999999996</v>
      </c>
      <c r="D69" s="185" t="s">
        <v>162</v>
      </c>
      <c r="G69" s="32"/>
      <c r="H69" s="174"/>
      <c r="I69" s="172"/>
      <c r="J69" s="170"/>
      <c r="R69" s="1"/>
      <c r="S69" s="1"/>
    </row>
    <row r="70" spans="2:19" x14ac:dyDescent="0.25">
      <c r="B70" s="189" t="s">
        <v>6</v>
      </c>
      <c r="C70" s="184">
        <v>10.724</v>
      </c>
      <c r="D70" s="185" t="s">
        <v>154</v>
      </c>
      <c r="G70" s="32"/>
      <c r="H70" s="174"/>
      <c r="I70" s="172"/>
      <c r="J70" s="170"/>
      <c r="R70" s="1"/>
      <c r="S70" s="1"/>
    </row>
    <row r="71" spans="2:19" x14ac:dyDescent="0.25">
      <c r="B71" s="189" t="s">
        <v>76</v>
      </c>
      <c r="C71" s="184">
        <v>8.7585555999999993</v>
      </c>
      <c r="D71" s="185" t="s">
        <v>163</v>
      </c>
      <c r="G71" s="32"/>
      <c r="H71" s="174"/>
      <c r="I71" s="172"/>
      <c r="J71" s="170"/>
      <c r="R71" s="1"/>
      <c r="S71" s="1"/>
    </row>
    <row r="72" spans="2:19" x14ac:dyDescent="0.25">
      <c r="B72" s="189" t="s">
        <v>77</v>
      </c>
      <c r="C72" s="184">
        <v>10.066000000000001</v>
      </c>
      <c r="D72" s="185" t="s">
        <v>164</v>
      </c>
      <c r="G72" s="32"/>
      <c r="H72" s="174"/>
      <c r="I72" s="172"/>
      <c r="J72" s="170"/>
      <c r="R72" s="1"/>
      <c r="S72" s="1"/>
    </row>
    <row r="73" spans="2:19" x14ac:dyDescent="0.25">
      <c r="B73" s="189" t="s">
        <v>42</v>
      </c>
      <c r="C73" s="184">
        <v>9.0481110999999999</v>
      </c>
      <c r="D73" s="185" t="s">
        <v>165</v>
      </c>
      <c r="G73" s="32"/>
      <c r="H73" s="174"/>
      <c r="I73" s="172"/>
      <c r="J73" s="170"/>
      <c r="R73" s="1"/>
      <c r="S73" s="1"/>
    </row>
    <row r="74" spans="2:19" x14ac:dyDescent="0.25">
      <c r="B74" s="189" t="s">
        <v>78</v>
      </c>
      <c r="C74" s="184">
        <v>10.814444399999999</v>
      </c>
      <c r="D74" s="185" t="s">
        <v>57</v>
      </c>
      <c r="G74" s="32"/>
      <c r="H74" s="174"/>
      <c r="I74" s="172"/>
      <c r="J74" s="170"/>
      <c r="R74" s="1"/>
      <c r="S74" s="1"/>
    </row>
    <row r="75" spans="2:19" x14ac:dyDescent="0.25">
      <c r="B75" s="189" t="s">
        <v>79</v>
      </c>
      <c r="C75" s="184">
        <v>9.5953333000000001</v>
      </c>
      <c r="D75" s="185" t="s">
        <v>166</v>
      </c>
      <c r="G75" s="32"/>
      <c r="H75" s="174"/>
      <c r="I75" s="172"/>
      <c r="J75" s="170"/>
      <c r="R75" s="1"/>
      <c r="S75" s="1"/>
    </row>
    <row r="76" spans="2:19" x14ac:dyDescent="0.25">
      <c r="B76" s="189" t="s">
        <v>80</v>
      </c>
      <c r="C76" s="184">
        <v>9.0284443999999997</v>
      </c>
      <c r="D76" s="185" t="s">
        <v>165</v>
      </c>
      <c r="G76" s="32"/>
      <c r="H76" s="174"/>
      <c r="I76" s="172"/>
      <c r="J76" s="170"/>
      <c r="R76" s="1"/>
      <c r="S76" s="1"/>
    </row>
    <row r="77" spans="2:19" x14ac:dyDescent="0.25">
      <c r="B77" s="189" t="s">
        <v>81</v>
      </c>
      <c r="C77" s="184">
        <v>10.9924444</v>
      </c>
      <c r="D77" s="185" t="s">
        <v>167</v>
      </c>
      <c r="G77" s="32"/>
      <c r="H77" s="174"/>
      <c r="I77" s="172"/>
      <c r="J77" s="170"/>
      <c r="R77" s="1"/>
      <c r="S77" s="1"/>
    </row>
    <row r="78" spans="2:19" ht="15.75" thickBot="1" x14ac:dyDescent="0.3">
      <c r="B78" s="189" t="s">
        <v>82</v>
      </c>
      <c r="C78" s="184">
        <v>9.6496666999999992</v>
      </c>
      <c r="D78" s="185" t="s">
        <v>168</v>
      </c>
      <c r="G78" s="32"/>
      <c r="H78" s="174"/>
      <c r="I78" s="172"/>
      <c r="J78" s="170"/>
      <c r="R78" s="1"/>
      <c r="S78" s="1"/>
    </row>
    <row r="79" spans="2:19" ht="15.75" thickBot="1" x14ac:dyDescent="0.3">
      <c r="B79" s="207" t="s">
        <v>169</v>
      </c>
      <c r="C79" s="208"/>
      <c r="D79" s="209"/>
      <c r="G79" s="32"/>
      <c r="H79" s="174"/>
      <c r="I79" s="172"/>
      <c r="J79" s="170"/>
      <c r="R79" s="1"/>
      <c r="S79" s="1"/>
    </row>
    <row r="80" spans="2:19" x14ac:dyDescent="0.25">
      <c r="B80" s="37"/>
      <c r="C80" s="37"/>
      <c r="D80" s="4"/>
      <c r="E80" s="4"/>
      <c r="H80" s="32"/>
      <c r="I80" s="174"/>
      <c r="J80" s="172"/>
      <c r="K80" s="170"/>
      <c r="R80" s="1"/>
      <c r="S80" s="1"/>
    </row>
    <row r="81" spans="2:36" s="4" customFormat="1" ht="84" hidden="1" customHeight="1" x14ac:dyDescent="0.25">
      <c r="B81" s="200" t="s">
        <v>178</v>
      </c>
      <c r="C81" s="200"/>
      <c r="D81" s="200"/>
      <c r="E81" s="200"/>
      <c r="F81" s="200"/>
      <c r="G81" s="200"/>
      <c r="H81" s="200"/>
      <c r="I81" s="200"/>
      <c r="J81" s="200"/>
      <c r="K81" s="200"/>
      <c r="T81" s="1"/>
      <c r="U81" s="1"/>
      <c r="V81" s="1"/>
      <c r="W81" s="1"/>
      <c r="X81" s="1"/>
      <c r="Y81" s="1"/>
      <c r="Z81" s="1"/>
      <c r="AA81" s="1"/>
      <c r="AB81" s="1"/>
      <c r="AC81" s="1"/>
      <c r="AD81" s="1"/>
      <c r="AE81" s="1"/>
      <c r="AF81" s="1"/>
      <c r="AI81" s="1"/>
      <c r="AJ81" s="1"/>
    </row>
    <row r="82" spans="2:36" x14ac:dyDescent="0.25">
      <c r="B82" s="37"/>
      <c r="C82" s="37"/>
      <c r="D82" s="4"/>
      <c r="E82" s="4"/>
      <c r="H82" s="32"/>
      <c r="I82" s="174"/>
      <c r="J82" s="172"/>
      <c r="K82" s="170"/>
      <c r="R82" s="1"/>
      <c r="S82" s="1"/>
    </row>
    <row r="83" spans="2:36" x14ac:dyDescent="0.25">
      <c r="B83" s="37"/>
      <c r="C83" s="37"/>
      <c r="D83" s="4"/>
      <c r="E83" s="4"/>
      <c r="H83" s="32"/>
      <c r="I83" s="174"/>
      <c r="J83" s="172"/>
      <c r="K83" s="170"/>
      <c r="R83" s="1"/>
      <c r="S83" s="1"/>
    </row>
    <row r="84" spans="2:36" x14ac:dyDescent="0.25">
      <c r="B84" s="37"/>
      <c r="C84" s="37"/>
      <c r="D84" s="4"/>
      <c r="E84" s="4"/>
      <c r="H84" s="32"/>
      <c r="I84" s="174"/>
      <c r="J84" s="172"/>
      <c r="K84" s="170"/>
      <c r="R84" s="1"/>
      <c r="S84" s="1"/>
    </row>
    <row r="85" spans="2:36" x14ac:dyDescent="0.25">
      <c r="B85" s="37"/>
      <c r="C85" s="37"/>
      <c r="D85" s="4"/>
      <c r="E85" s="4"/>
      <c r="H85" s="32"/>
      <c r="I85" s="174"/>
      <c r="J85" s="172"/>
      <c r="K85" s="170"/>
      <c r="R85" s="1"/>
      <c r="S85" s="1"/>
    </row>
    <row r="86" spans="2:36" x14ac:dyDescent="0.25">
      <c r="B86" s="37"/>
      <c r="C86" s="37"/>
      <c r="D86" s="4"/>
      <c r="E86" s="4"/>
      <c r="H86" s="32"/>
      <c r="I86" s="174"/>
      <c r="J86" s="172"/>
      <c r="K86" s="170"/>
      <c r="R86" s="1"/>
      <c r="S86" s="1"/>
    </row>
    <row r="87" spans="2:36" x14ac:dyDescent="0.25">
      <c r="B87" s="37"/>
      <c r="C87" s="37"/>
      <c r="D87" s="4"/>
      <c r="E87" s="4"/>
      <c r="H87" s="32"/>
      <c r="I87" s="174"/>
      <c r="J87" s="172"/>
      <c r="K87" s="170"/>
      <c r="R87" s="1"/>
      <c r="S87" s="1"/>
    </row>
    <row r="88" spans="2:36" x14ac:dyDescent="0.25">
      <c r="B88" s="37"/>
      <c r="C88" s="37"/>
      <c r="D88" s="4"/>
      <c r="E88" s="4"/>
      <c r="I88" s="32"/>
      <c r="K88" s="172"/>
      <c r="L88" s="170"/>
      <c r="R88" s="1"/>
      <c r="S88" s="1"/>
    </row>
    <row r="89" spans="2:36" x14ac:dyDescent="0.25">
      <c r="B89" s="37"/>
      <c r="C89" s="37"/>
      <c r="D89" s="4"/>
      <c r="E89" s="4"/>
      <c r="I89" s="32"/>
      <c r="K89" s="172"/>
      <c r="L89" s="170"/>
      <c r="R89" s="1"/>
      <c r="S89" s="1"/>
    </row>
    <row r="90" spans="2:36" s="4" customFormat="1" x14ac:dyDescent="0.25">
      <c r="B90" s="37"/>
      <c r="C90" s="37"/>
      <c r="J90" s="5"/>
    </row>
    <row r="91" spans="2:36" s="4" customFormat="1" x14ac:dyDescent="0.25">
      <c r="B91" s="37"/>
      <c r="C91" s="37"/>
      <c r="J91" s="5"/>
    </row>
    <row r="92" spans="2:36" s="4" customFormat="1" x14ac:dyDescent="0.25">
      <c r="B92" s="37"/>
      <c r="C92" s="37"/>
      <c r="J92" s="5"/>
    </row>
    <row r="93" spans="2:36" s="4" customFormat="1" x14ac:dyDescent="0.25">
      <c r="B93" s="37"/>
      <c r="C93" s="37"/>
      <c r="J93" s="5"/>
    </row>
    <row r="94" spans="2:36" s="4" customFormat="1" x14ac:dyDescent="0.25">
      <c r="B94" s="37"/>
      <c r="C94" s="37"/>
      <c r="J94" s="5"/>
    </row>
    <row r="95" spans="2:36" s="4" customFormat="1" x14ac:dyDescent="0.25">
      <c r="B95" s="37"/>
      <c r="C95" s="37"/>
      <c r="J95" s="5"/>
    </row>
    <row r="96" spans="2:36" s="4" customFormat="1" x14ac:dyDescent="0.25">
      <c r="B96" s="37"/>
      <c r="C96" s="37"/>
      <c r="J96" s="5"/>
    </row>
    <row r="97" spans="2:10" s="4" customFormat="1" x14ac:dyDescent="0.25">
      <c r="B97" s="37"/>
      <c r="C97" s="37"/>
      <c r="J97" s="5"/>
    </row>
    <row r="98" spans="2:10" s="4" customFormat="1" x14ac:dyDescent="0.25">
      <c r="B98" s="37"/>
      <c r="C98" s="37"/>
      <c r="J98" s="5"/>
    </row>
    <row r="99" spans="2:10" s="4" customFormat="1" x14ac:dyDescent="0.25">
      <c r="B99" s="37"/>
      <c r="C99" s="37"/>
      <c r="J99" s="5"/>
    </row>
    <row r="100" spans="2:10" s="4" customFormat="1" x14ac:dyDescent="0.25">
      <c r="B100" s="37"/>
      <c r="C100" s="37"/>
      <c r="J100" s="5"/>
    </row>
    <row r="101" spans="2:10" s="4" customFormat="1" x14ac:dyDescent="0.25">
      <c r="B101" s="37"/>
      <c r="C101" s="37"/>
      <c r="J101" s="5"/>
    </row>
    <row r="102" spans="2:10" s="4" customFormat="1" x14ac:dyDescent="0.25">
      <c r="B102" s="37"/>
      <c r="C102" s="37"/>
      <c r="J102" s="5"/>
    </row>
    <row r="103" spans="2:10" s="4" customFormat="1" x14ac:dyDescent="0.25">
      <c r="B103" s="37"/>
      <c r="C103" s="37"/>
      <c r="J103" s="5"/>
    </row>
    <row r="104" spans="2:10" s="4" customFormat="1" x14ac:dyDescent="0.25">
      <c r="B104" s="37"/>
      <c r="C104" s="37"/>
      <c r="J104" s="5"/>
    </row>
    <row r="105" spans="2:10" s="4" customFormat="1" x14ac:dyDescent="0.25">
      <c r="B105" s="37"/>
      <c r="C105" s="37"/>
      <c r="J105" s="5"/>
    </row>
    <row r="106" spans="2:10" s="4" customFormat="1" x14ac:dyDescent="0.25">
      <c r="B106" s="37"/>
      <c r="C106" s="37"/>
      <c r="J106" s="5"/>
    </row>
    <row r="107" spans="2:10" s="4" customFormat="1" x14ac:dyDescent="0.25">
      <c r="B107" s="37"/>
      <c r="C107" s="37"/>
      <c r="J107" s="5"/>
    </row>
    <row r="108" spans="2:10" s="4" customFormat="1" x14ac:dyDescent="0.25">
      <c r="B108" s="37"/>
      <c r="C108" s="37"/>
      <c r="J108" s="5"/>
    </row>
    <row r="109" spans="2:10" s="4" customFormat="1" x14ac:dyDescent="0.25">
      <c r="B109" s="37"/>
      <c r="C109" s="37"/>
      <c r="J109" s="5"/>
    </row>
    <row r="110" spans="2:10" s="4" customFormat="1" x14ac:dyDescent="0.25">
      <c r="B110" s="37"/>
      <c r="C110" s="37"/>
      <c r="J110" s="5"/>
    </row>
    <row r="111" spans="2:10" s="4" customFormat="1" x14ac:dyDescent="0.25">
      <c r="B111" s="37"/>
      <c r="C111" s="37"/>
      <c r="J111" s="5"/>
    </row>
    <row r="112" spans="2:10" s="4" customFormat="1" x14ac:dyDescent="0.25">
      <c r="B112" s="37"/>
      <c r="C112" s="37"/>
      <c r="J112" s="5"/>
    </row>
    <row r="113" spans="2:10" s="4" customFormat="1" x14ac:dyDescent="0.25">
      <c r="B113" s="37"/>
      <c r="C113" s="37"/>
      <c r="J113" s="5"/>
    </row>
    <row r="114" spans="2:10" s="4" customFormat="1" x14ac:dyDescent="0.25">
      <c r="B114" s="37"/>
      <c r="C114" s="37"/>
      <c r="J114" s="5"/>
    </row>
    <row r="115" spans="2:10" s="4" customFormat="1" x14ac:dyDescent="0.25">
      <c r="B115" s="37"/>
      <c r="C115" s="37"/>
      <c r="J115" s="5"/>
    </row>
    <row r="116" spans="2:10" s="4" customFormat="1" x14ac:dyDescent="0.25">
      <c r="B116" s="37"/>
      <c r="C116" s="37"/>
      <c r="J116" s="5"/>
    </row>
    <row r="117" spans="2:10" s="4" customFormat="1" x14ac:dyDescent="0.25">
      <c r="B117" s="37"/>
      <c r="C117" s="37"/>
      <c r="J117" s="5"/>
    </row>
    <row r="118" spans="2:10" s="4" customFormat="1" x14ac:dyDescent="0.25">
      <c r="B118" s="37"/>
      <c r="C118" s="37"/>
      <c r="J118" s="5"/>
    </row>
    <row r="119" spans="2:10" s="4" customFormat="1" x14ac:dyDescent="0.25">
      <c r="B119" s="37"/>
      <c r="C119" s="37"/>
      <c r="J119" s="5"/>
    </row>
    <row r="120" spans="2:10" s="4" customFormat="1" x14ac:dyDescent="0.25">
      <c r="B120" s="37"/>
      <c r="C120" s="37"/>
      <c r="J120" s="5"/>
    </row>
    <row r="121" spans="2:10" s="4" customFormat="1" x14ac:dyDescent="0.25">
      <c r="B121" s="37"/>
      <c r="C121" s="37"/>
      <c r="J121" s="5"/>
    </row>
    <row r="122" spans="2:10" s="4" customFormat="1" x14ac:dyDescent="0.25">
      <c r="B122" s="37"/>
      <c r="C122" s="37"/>
      <c r="J122" s="5"/>
    </row>
    <row r="123" spans="2:10" s="4" customFormat="1" x14ac:dyDescent="0.25">
      <c r="B123" s="37"/>
      <c r="C123" s="37"/>
      <c r="J123" s="5"/>
    </row>
    <row r="124" spans="2:10" s="4" customFormat="1" x14ac:dyDescent="0.25">
      <c r="B124" s="37"/>
      <c r="C124" s="37"/>
      <c r="J124" s="5"/>
    </row>
    <row r="125" spans="2:10" s="4" customFormat="1" x14ac:dyDescent="0.25">
      <c r="B125" s="37"/>
      <c r="C125" s="37"/>
      <c r="J125" s="5"/>
    </row>
    <row r="126" spans="2:10" s="4" customFormat="1" x14ac:dyDescent="0.25">
      <c r="J126" s="5"/>
    </row>
    <row r="127" spans="2:10" s="4" customFormat="1" x14ac:dyDescent="0.25">
      <c r="J127" s="5"/>
    </row>
    <row r="128" spans="2:10" s="4" customFormat="1" x14ac:dyDescent="0.25">
      <c r="J128" s="5"/>
    </row>
    <row r="129" spans="5:10" s="4" customFormat="1" x14ac:dyDescent="0.25">
      <c r="J129" s="5"/>
    </row>
    <row r="130" spans="5:10" s="4" customFormat="1" x14ac:dyDescent="0.25">
      <c r="J130" s="5"/>
    </row>
    <row r="131" spans="5:10" s="4" customFormat="1" x14ac:dyDescent="0.25">
      <c r="J131" s="5"/>
    </row>
    <row r="132" spans="5:10" s="4" customFormat="1" x14ac:dyDescent="0.25">
      <c r="J132" s="5"/>
    </row>
    <row r="133" spans="5:10" s="4" customFormat="1" x14ac:dyDescent="0.25">
      <c r="J133" s="5"/>
    </row>
    <row r="134" spans="5:10" s="4" customFormat="1" x14ac:dyDescent="0.25">
      <c r="J134" s="5"/>
    </row>
    <row r="135" spans="5:10" s="4" customFormat="1" x14ac:dyDescent="0.25">
      <c r="J135" s="5"/>
    </row>
    <row r="136" spans="5:10" s="4" customFormat="1" x14ac:dyDescent="0.25">
      <c r="E136" s="39"/>
      <c r="J136" s="5"/>
    </row>
    <row r="137" spans="5:10" s="4" customFormat="1" x14ac:dyDescent="0.25">
      <c r="J137" s="5"/>
    </row>
    <row r="138" spans="5:10" s="4" customFormat="1" x14ac:dyDescent="0.25">
      <c r="J138" s="5"/>
    </row>
    <row r="139" spans="5:10" s="4" customFormat="1" x14ac:dyDescent="0.25">
      <c r="J139" s="5"/>
    </row>
    <row r="140" spans="5:10" s="4" customFormat="1" x14ac:dyDescent="0.25">
      <c r="J140" s="5"/>
    </row>
    <row r="141" spans="5:10" s="4" customFormat="1" x14ac:dyDescent="0.25">
      <c r="J141" s="5"/>
    </row>
    <row r="142" spans="5:10" s="4" customFormat="1" x14ac:dyDescent="0.25">
      <c r="J142" s="5"/>
    </row>
    <row r="143" spans="5:10" s="4" customFormat="1" x14ac:dyDescent="0.25">
      <c r="J143" s="5"/>
    </row>
    <row r="144" spans="5:10" s="4" customFormat="1" x14ac:dyDescent="0.25">
      <c r="J144" s="5"/>
    </row>
    <row r="145" spans="10:10" s="4" customFormat="1" x14ac:dyDescent="0.25">
      <c r="J145" s="5"/>
    </row>
    <row r="146" spans="10:10" s="4" customFormat="1" x14ac:dyDescent="0.25">
      <c r="J146" s="5"/>
    </row>
    <row r="147" spans="10:10" s="4" customFormat="1" x14ac:dyDescent="0.25">
      <c r="J147" s="5"/>
    </row>
    <row r="148" spans="10:10" s="4" customFormat="1" x14ac:dyDescent="0.25">
      <c r="J148" s="5"/>
    </row>
    <row r="149" spans="10:10" s="4" customFormat="1" x14ac:dyDescent="0.25">
      <c r="J149" s="5"/>
    </row>
    <row r="150" spans="10:10" s="4" customFormat="1" x14ac:dyDescent="0.25">
      <c r="J150" s="5"/>
    </row>
    <row r="151" spans="10:10" s="4" customFormat="1" x14ac:dyDescent="0.25">
      <c r="J151" s="5"/>
    </row>
    <row r="152" spans="10:10" s="4" customFormat="1" x14ac:dyDescent="0.25">
      <c r="J152" s="5"/>
    </row>
    <row r="153" spans="10:10" s="4" customFormat="1" x14ac:dyDescent="0.25">
      <c r="J153" s="5"/>
    </row>
    <row r="154" spans="10:10" s="4" customFormat="1" x14ac:dyDescent="0.25">
      <c r="J154" s="5"/>
    </row>
    <row r="155" spans="10:10" s="4" customFormat="1" x14ac:dyDescent="0.25">
      <c r="J155" s="5"/>
    </row>
    <row r="156" spans="10:10" s="4" customFormat="1" x14ac:dyDescent="0.25">
      <c r="J156" s="5"/>
    </row>
    <row r="157" spans="10:10" s="4" customFormat="1" x14ac:dyDescent="0.25">
      <c r="J157" s="5"/>
    </row>
    <row r="158" spans="10:10" s="4" customFormat="1" x14ac:dyDescent="0.25">
      <c r="J158" s="5"/>
    </row>
    <row r="159" spans="10:10" s="4" customFormat="1" x14ac:dyDescent="0.25">
      <c r="J159" s="5"/>
    </row>
    <row r="160" spans="10:10" s="4" customFormat="1" x14ac:dyDescent="0.25">
      <c r="J160" s="5"/>
    </row>
    <row r="161" spans="2:10" s="4" customFormat="1" x14ac:dyDescent="0.25">
      <c r="J161" s="5"/>
    </row>
    <row r="162" spans="2:10" s="4" customFormat="1" x14ac:dyDescent="0.25">
      <c r="J162" s="5"/>
    </row>
    <row r="163" spans="2:10" s="4" customFormat="1" x14ac:dyDescent="0.25">
      <c r="J163" s="5"/>
    </row>
    <row r="164" spans="2:10" s="4" customFormat="1" x14ac:dyDescent="0.25">
      <c r="J164" s="5"/>
    </row>
    <row r="165" spans="2:10" s="4" customFormat="1" x14ac:dyDescent="0.25">
      <c r="J165" s="5"/>
    </row>
    <row r="166" spans="2:10" s="4" customFormat="1" x14ac:dyDescent="0.25">
      <c r="J166" s="5"/>
    </row>
    <row r="167" spans="2:10" s="4" customFormat="1" x14ac:dyDescent="0.25">
      <c r="J167" s="5"/>
    </row>
    <row r="168" spans="2:10" s="4" customFormat="1" x14ac:dyDescent="0.25">
      <c r="J168" s="5"/>
    </row>
    <row r="169" spans="2:10" s="4" customFormat="1" x14ac:dyDescent="0.25">
      <c r="J169" s="5"/>
    </row>
    <row r="170" spans="2:10" s="4" customFormat="1" x14ac:dyDescent="0.25">
      <c r="J170" s="5"/>
    </row>
    <row r="171" spans="2:10" s="4" customFormat="1" x14ac:dyDescent="0.25">
      <c r="B171" s="1"/>
      <c r="C171" s="1"/>
      <c r="D171" s="1"/>
      <c r="E171" s="1"/>
      <c r="J171" s="5"/>
    </row>
    <row r="172" spans="2:10" s="4" customFormat="1" x14ac:dyDescent="0.25">
      <c r="B172" s="1"/>
      <c r="C172" s="1"/>
      <c r="D172" s="1"/>
      <c r="E172" s="1"/>
      <c r="J172" s="5"/>
    </row>
    <row r="173" spans="2:10" s="4" customFormat="1" x14ac:dyDescent="0.25">
      <c r="B173" s="1"/>
      <c r="C173" s="1"/>
      <c r="D173" s="1"/>
      <c r="E173" s="1"/>
      <c r="J173" s="5"/>
    </row>
    <row r="174" spans="2:10" s="4" customFormat="1" x14ac:dyDescent="0.25">
      <c r="B174" s="1"/>
      <c r="C174" s="1"/>
      <c r="D174" s="1"/>
      <c r="E174" s="1"/>
      <c r="J174" s="5"/>
    </row>
    <row r="175" spans="2:10" s="4" customFormat="1" x14ac:dyDescent="0.25">
      <c r="B175" s="1"/>
      <c r="C175" s="1"/>
      <c r="D175" s="1"/>
      <c r="E175" s="1"/>
      <c r="J175" s="5"/>
    </row>
    <row r="176" spans="2:10" s="4" customFormat="1" x14ac:dyDescent="0.25">
      <c r="B176" s="1"/>
      <c r="C176" s="1"/>
      <c r="D176" s="1"/>
      <c r="E176" s="1"/>
      <c r="J176" s="5"/>
    </row>
    <row r="177" spans="2:11" s="4" customFormat="1" x14ac:dyDescent="0.25">
      <c r="B177" s="1"/>
      <c r="C177" s="1"/>
      <c r="D177" s="1"/>
      <c r="E177" s="1"/>
      <c r="J177" s="5"/>
    </row>
    <row r="178" spans="2:11" s="4" customFormat="1" x14ac:dyDescent="0.25">
      <c r="B178" s="1"/>
      <c r="C178" s="1"/>
      <c r="D178" s="1"/>
      <c r="E178" s="1"/>
      <c r="J178" s="5"/>
    </row>
    <row r="179" spans="2:11" s="4" customFormat="1" x14ac:dyDescent="0.25">
      <c r="B179" s="1"/>
      <c r="C179" s="1"/>
      <c r="D179" s="1"/>
      <c r="E179" s="1"/>
      <c r="J179" s="5"/>
    </row>
    <row r="180" spans="2:11" s="4" customFormat="1" x14ac:dyDescent="0.25">
      <c r="B180" s="1"/>
      <c r="C180" s="1"/>
      <c r="D180" s="1"/>
      <c r="E180" s="1"/>
      <c r="J180" s="5"/>
    </row>
    <row r="181" spans="2:11" s="4" customFormat="1" x14ac:dyDescent="0.25">
      <c r="B181" s="1"/>
      <c r="C181" s="1"/>
      <c r="D181" s="1"/>
      <c r="E181" s="1"/>
      <c r="I181" s="1"/>
      <c r="J181" s="32"/>
      <c r="K181" s="1"/>
    </row>
  </sheetData>
  <sortState xmlns:xlrd2="http://schemas.microsoft.com/office/spreadsheetml/2017/richdata2" ref="AI29:AJ37">
    <sortCondition descending="1" ref="AJ29:AJ37"/>
  </sortState>
  <mergeCells count="5">
    <mergeCell ref="B81:K81"/>
    <mergeCell ref="B2:H2"/>
    <mergeCell ref="B40:H40"/>
    <mergeCell ref="B79:D79"/>
    <mergeCell ref="B43:D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B1:AO218"/>
  <sheetViews>
    <sheetView zoomScale="90" zoomScaleNormal="90" workbookViewId="0">
      <selection activeCell="N5" sqref="N5"/>
    </sheetView>
  </sheetViews>
  <sheetFormatPr defaultColWidth="9.140625" defaultRowHeight="15" x14ac:dyDescent="0.25"/>
  <cols>
    <col min="1" max="1" width="5.7109375" style="1" customWidth="1"/>
    <col min="2" max="2" width="6.7109375" style="1" customWidth="1"/>
    <col min="3" max="3" width="20.42578125" style="1" customWidth="1"/>
    <col min="4" max="4" width="9" style="1" customWidth="1"/>
    <col min="5" max="8" width="8.42578125" style="1" customWidth="1"/>
    <col min="9" max="9" width="8.42578125" style="32" customWidth="1"/>
    <col min="10" max="10" width="8.42578125" style="1" customWidth="1"/>
    <col min="11" max="11" width="8.42578125" style="32" customWidth="1"/>
    <col min="12" max="13" width="8.42578125" style="1" customWidth="1"/>
    <col min="14" max="15" width="9.85546875" style="1" customWidth="1"/>
    <col min="16" max="16" width="7.42578125" style="1" customWidth="1"/>
    <col min="17" max="17" width="6.140625" style="1" bestFit="1" customWidth="1"/>
    <col min="18" max="19" width="9.140625" style="40"/>
    <col min="20" max="36" width="9.140625" style="1"/>
    <col min="37" max="37" width="9.140625" style="1" customWidth="1"/>
    <col min="38" max="38" width="9.140625" style="1"/>
    <col min="39" max="39" width="18.7109375" style="1" customWidth="1"/>
    <col min="40" max="16384" width="9.140625" style="1"/>
  </cols>
  <sheetData>
    <row r="1" spans="2:41" s="4" customFormat="1" ht="2.4500000000000002" customHeight="1" thickBot="1" x14ac:dyDescent="0.3">
      <c r="I1" s="5"/>
      <c r="K1" s="5"/>
    </row>
    <row r="2" spans="2:41" s="4" customFormat="1" ht="39.75" customHeight="1" thickBot="1" x14ac:dyDescent="0.3">
      <c r="B2" s="201" t="s">
        <v>177</v>
      </c>
      <c r="C2" s="202"/>
      <c r="D2" s="202"/>
      <c r="E2" s="202"/>
      <c r="F2" s="202"/>
      <c r="G2" s="202"/>
      <c r="H2" s="202"/>
      <c r="I2" s="202"/>
      <c r="J2" s="202"/>
      <c r="K2" s="202"/>
      <c r="L2" s="202"/>
      <c r="M2" s="202"/>
      <c r="N2" s="202"/>
      <c r="O2" s="203"/>
      <c r="P2" s="8"/>
      <c r="Q2" s="6"/>
    </row>
    <row r="3" spans="2:41" s="4" customFormat="1" ht="117" customHeight="1" thickBot="1" x14ac:dyDescent="0.3">
      <c r="B3" s="41" t="s">
        <v>0</v>
      </c>
      <c r="C3" s="139" t="s">
        <v>1</v>
      </c>
      <c r="D3" s="9" t="s">
        <v>83</v>
      </c>
      <c r="E3" s="43" t="s">
        <v>84</v>
      </c>
      <c r="F3" s="44" t="s">
        <v>85</v>
      </c>
      <c r="G3" s="44" t="s">
        <v>86</v>
      </c>
      <c r="H3" s="44" t="s">
        <v>87</v>
      </c>
      <c r="I3" s="151" t="s">
        <v>32</v>
      </c>
      <c r="J3" s="151" t="s">
        <v>85</v>
      </c>
      <c r="K3" s="151" t="s">
        <v>88</v>
      </c>
      <c r="L3" s="151" t="s">
        <v>89</v>
      </c>
      <c r="M3" s="151" t="s">
        <v>90</v>
      </c>
      <c r="N3" s="144" t="s">
        <v>2</v>
      </c>
      <c r="O3" s="124" t="s">
        <v>3</v>
      </c>
    </row>
    <row r="4" spans="2:41" s="4" customFormat="1" x14ac:dyDescent="0.25">
      <c r="B4" s="12">
        <v>1</v>
      </c>
      <c r="C4" s="61" t="s">
        <v>11</v>
      </c>
      <c r="D4" s="93">
        <v>7.54</v>
      </c>
      <c r="E4" s="94">
        <v>5.23</v>
      </c>
      <c r="F4" s="94">
        <v>6.18</v>
      </c>
      <c r="G4" s="93">
        <v>9.99</v>
      </c>
      <c r="H4" s="93">
        <v>9.4</v>
      </c>
      <c r="I4" s="94">
        <v>5.24</v>
      </c>
      <c r="J4" s="94">
        <v>6.55</v>
      </c>
      <c r="K4" s="93">
        <v>10.91</v>
      </c>
      <c r="L4" s="93">
        <v>11.61</v>
      </c>
      <c r="M4" s="94">
        <v>13.69</v>
      </c>
      <c r="N4" s="45">
        <f>AVERAGE(D4:M4)</f>
        <v>8.6339999999999986</v>
      </c>
      <c r="O4" s="16">
        <v>14.146000000000001</v>
      </c>
      <c r="AM4" s="4" t="s">
        <v>20</v>
      </c>
      <c r="AN4" s="17">
        <v>8.75</v>
      </c>
    </row>
    <row r="5" spans="2:41" s="4" customFormat="1" x14ac:dyDescent="0.25">
      <c r="B5" s="18">
        <v>2</v>
      </c>
      <c r="C5" s="62" t="s">
        <v>12</v>
      </c>
      <c r="D5" s="93">
        <v>7.81</v>
      </c>
      <c r="E5" s="94">
        <v>4.29</v>
      </c>
      <c r="F5" s="94">
        <v>6.04</v>
      </c>
      <c r="G5" s="93">
        <v>8.8699999999999992</v>
      </c>
      <c r="H5" s="93">
        <v>9.8800000000000008</v>
      </c>
      <c r="I5" s="94">
        <v>4.74</v>
      </c>
      <c r="J5" s="94">
        <v>6.68</v>
      </c>
      <c r="K5" s="93">
        <v>10.23</v>
      </c>
      <c r="L5" s="93">
        <v>11.5</v>
      </c>
      <c r="M5" s="94">
        <v>13.96</v>
      </c>
      <c r="N5" s="46">
        <f t="shared" ref="N5:N40" si="0">AVERAGE(D5:M5)</f>
        <v>8.4</v>
      </c>
      <c r="O5" s="22">
        <v>14.9586667</v>
      </c>
      <c r="AM5" s="4" t="s">
        <v>11</v>
      </c>
      <c r="AN5" s="17">
        <v>8.6339999999999986</v>
      </c>
    </row>
    <row r="6" spans="2:41" s="4" customFormat="1" x14ac:dyDescent="0.25">
      <c r="B6" s="18">
        <v>3</v>
      </c>
      <c r="C6" s="62" t="s">
        <v>13</v>
      </c>
      <c r="D6" s="93">
        <v>6.93</v>
      </c>
      <c r="E6" s="94">
        <v>4.87</v>
      </c>
      <c r="F6" s="94">
        <v>5.71</v>
      </c>
      <c r="G6" s="93">
        <v>8.7200000000000006</v>
      </c>
      <c r="H6" s="93">
        <v>9.0299999999999994</v>
      </c>
      <c r="I6" s="94">
        <v>5.01</v>
      </c>
      <c r="J6" s="94">
        <v>6.75</v>
      </c>
      <c r="K6" s="93">
        <v>11.04</v>
      </c>
      <c r="L6" s="93">
        <v>11.92</v>
      </c>
      <c r="M6" s="94">
        <v>13.78</v>
      </c>
      <c r="N6" s="46">
        <f t="shared" si="0"/>
        <v>8.3760000000000012</v>
      </c>
      <c r="O6" s="22">
        <v>13.69</v>
      </c>
      <c r="AM6" s="4" t="s">
        <v>21</v>
      </c>
      <c r="AN6" s="17">
        <v>8.4370000000000012</v>
      </c>
    </row>
    <row r="7" spans="2:41" s="4" customFormat="1" x14ac:dyDescent="0.25">
      <c r="B7" s="18">
        <v>4</v>
      </c>
      <c r="C7" s="62" t="s">
        <v>14</v>
      </c>
      <c r="D7" s="93">
        <v>6.61</v>
      </c>
      <c r="E7" s="94">
        <v>4.55</v>
      </c>
      <c r="F7" s="94">
        <v>6.74</v>
      </c>
      <c r="G7" s="93">
        <v>9.34</v>
      </c>
      <c r="H7" s="93">
        <v>7.97</v>
      </c>
      <c r="I7" s="94">
        <v>5.59</v>
      </c>
      <c r="J7" s="94">
        <v>6.53</v>
      </c>
      <c r="K7" s="93">
        <v>10.44</v>
      </c>
      <c r="L7" s="93">
        <v>8.7200000000000006</v>
      </c>
      <c r="M7" s="94">
        <v>14.41</v>
      </c>
      <c r="N7" s="46">
        <f t="shared" si="0"/>
        <v>8.09</v>
      </c>
      <c r="O7" s="22">
        <v>14.5776667</v>
      </c>
      <c r="AM7" s="4" t="s">
        <v>70</v>
      </c>
      <c r="AN7" s="17">
        <v>8.4190000000000005</v>
      </c>
    </row>
    <row r="8" spans="2:41" s="4" customFormat="1" x14ac:dyDescent="0.25">
      <c r="B8" s="18">
        <v>5</v>
      </c>
      <c r="C8" s="62" t="s">
        <v>15</v>
      </c>
      <c r="D8" s="93">
        <v>6.08</v>
      </c>
      <c r="E8" s="94">
        <v>4.21</v>
      </c>
      <c r="F8" s="94">
        <v>5.94</v>
      </c>
      <c r="G8" s="93">
        <v>9.58</v>
      </c>
      <c r="H8" s="93">
        <v>6.66</v>
      </c>
      <c r="I8" s="94">
        <v>4.53</v>
      </c>
      <c r="J8" s="94">
        <v>5.96</v>
      </c>
      <c r="K8" s="93">
        <v>8.31</v>
      </c>
      <c r="L8" s="93">
        <v>9.07</v>
      </c>
      <c r="M8" s="94">
        <v>12.8</v>
      </c>
      <c r="N8" s="46">
        <f t="shared" si="0"/>
        <v>7.3140000000000001</v>
      </c>
      <c r="O8" s="22">
        <v>14.042</v>
      </c>
      <c r="AM8" s="4" t="s">
        <v>12</v>
      </c>
      <c r="AN8" s="17">
        <v>8.4</v>
      </c>
      <c r="AO8" s="4">
        <v>9.5</v>
      </c>
    </row>
    <row r="9" spans="2:41" s="4" customFormat="1" x14ac:dyDescent="0.25">
      <c r="B9" s="18">
        <v>6</v>
      </c>
      <c r="C9" s="62" t="s">
        <v>16</v>
      </c>
      <c r="D9" s="93">
        <v>5.83</v>
      </c>
      <c r="E9" s="94">
        <v>3.73</v>
      </c>
      <c r="F9" s="94">
        <v>6</v>
      </c>
      <c r="G9" s="93">
        <v>8.74</v>
      </c>
      <c r="H9" s="93">
        <v>8.09</v>
      </c>
      <c r="I9" s="94">
        <v>4.53</v>
      </c>
      <c r="J9" s="94">
        <v>5.58</v>
      </c>
      <c r="K9" s="93">
        <v>9.9600000000000009</v>
      </c>
      <c r="L9" s="93">
        <v>12.35</v>
      </c>
      <c r="M9" s="94">
        <v>11.6</v>
      </c>
      <c r="N9" s="46">
        <f t="shared" si="0"/>
        <v>7.641</v>
      </c>
      <c r="O9" s="22">
        <v>15.108000000000001</v>
      </c>
      <c r="AM9" s="4" t="s">
        <v>13</v>
      </c>
      <c r="AN9" s="17">
        <v>8.3760000000000012</v>
      </c>
    </row>
    <row r="10" spans="2:41" s="4" customFormat="1" x14ac:dyDescent="0.25">
      <c r="B10" s="18">
        <v>7</v>
      </c>
      <c r="C10" s="62" t="s">
        <v>68</v>
      </c>
      <c r="D10" s="93">
        <v>7.11</v>
      </c>
      <c r="E10" s="94">
        <v>4.72</v>
      </c>
      <c r="F10" s="94">
        <v>5.56</v>
      </c>
      <c r="G10" s="93">
        <v>9.81</v>
      </c>
      <c r="H10" s="93">
        <v>8.89</v>
      </c>
      <c r="I10" s="94">
        <v>5.87</v>
      </c>
      <c r="J10" s="94">
        <v>5.35</v>
      </c>
      <c r="K10" s="93">
        <v>9.58</v>
      </c>
      <c r="L10" s="93">
        <v>10.09</v>
      </c>
      <c r="M10" s="94">
        <v>12.43</v>
      </c>
      <c r="N10" s="46">
        <f t="shared" si="0"/>
        <v>7.9409999999999998</v>
      </c>
      <c r="O10" s="22">
        <v>15.927</v>
      </c>
      <c r="AM10" s="4" t="s">
        <v>34</v>
      </c>
      <c r="AN10" s="17">
        <v>8.352999999999998</v>
      </c>
    </row>
    <row r="11" spans="2:41" s="4" customFormat="1" x14ac:dyDescent="0.25">
      <c r="B11" s="18">
        <v>8</v>
      </c>
      <c r="C11" s="62" t="s">
        <v>18</v>
      </c>
      <c r="D11" s="93">
        <v>5.85</v>
      </c>
      <c r="E11" s="94">
        <v>2.77</v>
      </c>
      <c r="F11" s="94">
        <v>5.07</v>
      </c>
      <c r="G11" s="93">
        <v>7.72</v>
      </c>
      <c r="H11" s="93">
        <v>7.82</v>
      </c>
      <c r="I11" s="94">
        <v>3.89</v>
      </c>
      <c r="J11" s="94">
        <v>5.3</v>
      </c>
      <c r="K11" s="93">
        <v>8.1</v>
      </c>
      <c r="L11" s="93">
        <v>8.18</v>
      </c>
      <c r="M11" s="94">
        <v>11.79</v>
      </c>
      <c r="N11" s="46">
        <f t="shared" si="0"/>
        <v>6.6489999999999991</v>
      </c>
      <c r="O11" s="22">
        <v>14.103333299999999</v>
      </c>
      <c r="AM11" s="4" t="s">
        <v>33</v>
      </c>
      <c r="AN11" s="17">
        <v>8.3170000000000002</v>
      </c>
    </row>
    <row r="12" spans="2:41" s="4" customFormat="1" x14ac:dyDescent="0.25">
      <c r="B12" s="18">
        <v>9</v>
      </c>
      <c r="C12" s="62" t="s">
        <v>69</v>
      </c>
      <c r="D12" s="93">
        <v>6.5</v>
      </c>
      <c r="E12" s="94">
        <v>4.5999999999999996</v>
      </c>
      <c r="F12" s="94">
        <v>5.41</v>
      </c>
      <c r="G12" s="93">
        <v>7.79</v>
      </c>
      <c r="H12" s="93">
        <v>8.09</v>
      </c>
      <c r="I12" s="94">
        <v>3.91</v>
      </c>
      <c r="J12" s="94">
        <v>5.04</v>
      </c>
      <c r="K12" s="93">
        <v>9.7799999999999994</v>
      </c>
      <c r="L12" s="93">
        <v>13.73</v>
      </c>
      <c r="M12" s="94">
        <v>14.57</v>
      </c>
      <c r="N12" s="46">
        <f t="shared" si="0"/>
        <v>7.9419999999999984</v>
      </c>
      <c r="O12" s="22">
        <v>13.5855172</v>
      </c>
      <c r="AM12" s="4" t="s">
        <v>73</v>
      </c>
      <c r="AN12" s="17">
        <v>8.3000000000000007</v>
      </c>
    </row>
    <row r="13" spans="2:41" s="4" customFormat="1" x14ac:dyDescent="0.25">
      <c r="B13" s="18">
        <v>10</v>
      </c>
      <c r="C13" s="62" t="s">
        <v>70</v>
      </c>
      <c r="D13" s="93">
        <v>6.76</v>
      </c>
      <c r="E13" s="94">
        <v>3.53</v>
      </c>
      <c r="F13" s="94">
        <v>3.64</v>
      </c>
      <c r="G13" s="93">
        <v>9.6999999999999993</v>
      </c>
      <c r="H13" s="93">
        <v>9.35</v>
      </c>
      <c r="I13" s="94">
        <v>4.88</v>
      </c>
      <c r="J13" s="94">
        <v>5.42</v>
      </c>
      <c r="K13" s="93">
        <v>13.6</v>
      </c>
      <c r="L13" s="93">
        <v>12.01</v>
      </c>
      <c r="M13" s="94">
        <v>15.3</v>
      </c>
      <c r="N13" s="46">
        <f t="shared" si="0"/>
        <v>8.4190000000000005</v>
      </c>
      <c r="O13" s="22">
        <v>12.9583333</v>
      </c>
      <c r="AM13" s="4" t="s">
        <v>14</v>
      </c>
      <c r="AN13" s="17">
        <v>8.09</v>
      </c>
    </row>
    <row r="14" spans="2:41" s="4" customFormat="1" x14ac:dyDescent="0.25">
      <c r="B14" s="18">
        <v>11</v>
      </c>
      <c r="C14" s="62" t="s">
        <v>19</v>
      </c>
      <c r="D14" s="93">
        <v>5.38</v>
      </c>
      <c r="E14" s="94">
        <v>5.01</v>
      </c>
      <c r="F14" s="94">
        <v>5.0199999999999996</v>
      </c>
      <c r="G14" s="93">
        <v>8.83</v>
      </c>
      <c r="H14" s="93">
        <v>8.48</v>
      </c>
      <c r="I14" s="94">
        <v>4.34</v>
      </c>
      <c r="J14" s="94">
        <v>6</v>
      </c>
      <c r="K14" s="93">
        <v>11.57</v>
      </c>
      <c r="L14" s="93">
        <v>11.01</v>
      </c>
      <c r="M14" s="94">
        <v>12.34</v>
      </c>
      <c r="N14" s="46">
        <f t="shared" si="0"/>
        <v>7.798</v>
      </c>
      <c r="O14" s="22">
        <v>13.0672414</v>
      </c>
      <c r="AM14" s="4" t="s">
        <v>71</v>
      </c>
      <c r="AN14" s="17">
        <v>7.979000000000001</v>
      </c>
    </row>
    <row r="15" spans="2:41" s="4" customFormat="1" x14ac:dyDescent="0.25">
      <c r="B15" s="18">
        <v>12</v>
      </c>
      <c r="C15" s="62" t="s">
        <v>71</v>
      </c>
      <c r="D15" s="93">
        <v>7.42</v>
      </c>
      <c r="E15" s="94">
        <v>4.4800000000000004</v>
      </c>
      <c r="F15" s="94">
        <v>6.28</v>
      </c>
      <c r="G15" s="93">
        <v>10.130000000000001</v>
      </c>
      <c r="H15" s="93">
        <v>7.4</v>
      </c>
      <c r="I15" s="94">
        <v>5.21</v>
      </c>
      <c r="J15" s="94">
        <v>6.42</v>
      </c>
      <c r="K15" s="93">
        <v>9.65</v>
      </c>
      <c r="L15" s="93">
        <v>10.1</v>
      </c>
      <c r="M15" s="94">
        <v>12.7</v>
      </c>
      <c r="N15" s="46">
        <f t="shared" si="0"/>
        <v>7.979000000000001</v>
      </c>
      <c r="O15" s="22">
        <v>14.333</v>
      </c>
      <c r="AM15" s="4" t="s">
        <v>69</v>
      </c>
      <c r="AN15" s="17">
        <v>7.9419999999999984</v>
      </c>
    </row>
    <row r="16" spans="2:41" s="4" customFormat="1" x14ac:dyDescent="0.25">
      <c r="B16" s="18">
        <v>13</v>
      </c>
      <c r="C16" s="62" t="s">
        <v>33</v>
      </c>
      <c r="D16" s="93">
        <v>6.41</v>
      </c>
      <c r="E16" s="94">
        <v>4.6900000000000004</v>
      </c>
      <c r="F16" s="94">
        <v>6.33</v>
      </c>
      <c r="G16" s="93">
        <v>8.57</v>
      </c>
      <c r="H16" s="93">
        <v>9.6300000000000008</v>
      </c>
      <c r="I16" s="94">
        <v>5.15</v>
      </c>
      <c r="J16" s="94">
        <v>6.33</v>
      </c>
      <c r="K16" s="93">
        <v>10.91</v>
      </c>
      <c r="L16" s="93">
        <v>11.54</v>
      </c>
      <c r="M16" s="94">
        <v>13.61</v>
      </c>
      <c r="N16" s="46">
        <f t="shared" si="0"/>
        <v>8.3170000000000002</v>
      </c>
      <c r="O16" s="22">
        <v>14.387</v>
      </c>
      <c r="AM16" s="4" t="s">
        <v>68</v>
      </c>
      <c r="AN16" s="17">
        <v>7.9409999999999998</v>
      </c>
    </row>
    <row r="17" spans="2:40" s="4" customFormat="1" x14ac:dyDescent="0.25">
      <c r="B17" s="18">
        <v>14</v>
      </c>
      <c r="C17" s="62" t="s">
        <v>20</v>
      </c>
      <c r="D17" s="93">
        <v>6.68</v>
      </c>
      <c r="E17" s="94">
        <v>5.88</v>
      </c>
      <c r="F17" s="94">
        <v>5.43</v>
      </c>
      <c r="G17" s="93">
        <v>9.43</v>
      </c>
      <c r="H17" s="93">
        <v>9.9700000000000006</v>
      </c>
      <c r="I17" s="94">
        <v>5.75</v>
      </c>
      <c r="J17" s="94">
        <v>7.03</v>
      </c>
      <c r="K17" s="93">
        <v>12.28</v>
      </c>
      <c r="L17" s="93">
        <v>11.39</v>
      </c>
      <c r="M17" s="94">
        <v>13.66</v>
      </c>
      <c r="N17" s="46">
        <f t="shared" si="0"/>
        <v>8.75</v>
      </c>
      <c r="O17" s="22">
        <v>13.4106667</v>
      </c>
      <c r="AM17" s="4" t="s">
        <v>22</v>
      </c>
      <c r="AN17" s="17">
        <v>7.8920000000000003</v>
      </c>
    </row>
    <row r="18" spans="2:40" s="4" customFormat="1" x14ac:dyDescent="0.25">
      <c r="B18" s="18">
        <v>15</v>
      </c>
      <c r="C18" s="62" t="s">
        <v>21</v>
      </c>
      <c r="D18" s="93">
        <v>6.47</v>
      </c>
      <c r="E18" s="94">
        <v>5.71</v>
      </c>
      <c r="F18" s="94">
        <v>5.08</v>
      </c>
      <c r="G18" s="93">
        <v>9.56</v>
      </c>
      <c r="H18" s="93">
        <v>8.6199999999999992</v>
      </c>
      <c r="I18" s="94">
        <v>6.44</v>
      </c>
      <c r="J18" s="94">
        <v>7.49</v>
      </c>
      <c r="K18" s="93">
        <v>10.39</v>
      </c>
      <c r="L18" s="93">
        <v>11.36</v>
      </c>
      <c r="M18" s="94">
        <v>13.25</v>
      </c>
      <c r="N18" s="46">
        <f t="shared" si="0"/>
        <v>8.4370000000000012</v>
      </c>
      <c r="O18" s="22">
        <v>14.0196667</v>
      </c>
      <c r="AM18" s="4" t="s">
        <v>25</v>
      </c>
      <c r="AN18" s="17">
        <v>7.7989999999999995</v>
      </c>
    </row>
    <row r="19" spans="2:40" s="4" customFormat="1" x14ac:dyDescent="0.25">
      <c r="B19" s="18">
        <v>16</v>
      </c>
      <c r="C19" s="62" t="s">
        <v>22</v>
      </c>
      <c r="D19" s="93">
        <v>5.79</v>
      </c>
      <c r="E19" s="94">
        <v>4.33</v>
      </c>
      <c r="F19" s="94">
        <v>4.84</v>
      </c>
      <c r="G19" s="93">
        <v>8.5299999999999994</v>
      </c>
      <c r="H19" s="93">
        <v>9.85</v>
      </c>
      <c r="I19" s="94">
        <v>6.12</v>
      </c>
      <c r="J19" s="94">
        <v>6.21</v>
      </c>
      <c r="K19" s="93">
        <v>11.11</v>
      </c>
      <c r="L19" s="93">
        <v>10.41</v>
      </c>
      <c r="M19" s="94">
        <v>11.73</v>
      </c>
      <c r="N19" s="46">
        <f t="shared" si="0"/>
        <v>7.8920000000000003</v>
      </c>
      <c r="O19" s="22">
        <v>13.4946667</v>
      </c>
      <c r="AM19" s="4" t="s">
        <v>19</v>
      </c>
      <c r="AN19" s="17">
        <v>7.798</v>
      </c>
    </row>
    <row r="20" spans="2:40" s="4" customFormat="1" x14ac:dyDescent="0.25">
      <c r="B20" s="18">
        <v>17</v>
      </c>
      <c r="C20" s="62" t="s">
        <v>23</v>
      </c>
      <c r="D20" s="93">
        <v>5.63</v>
      </c>
      <c r="E20" s="94">
        <v>5.05</v>
      </c>
      <c r="F20" s="94">
        <v>5.62</v>
      </c>
      <c r="G20" s="93">
        <v>9.67</v>
      </c>
      <c r="H20" s="93">
        <v>8.66</v>
      </c>
      <c r="I20" s="94">
        <v>4.79</v>
      </c>
      <c r="J20" s="94">
        <v>5.03</v>
      </c>
      <c r="K20" s="93">
        <v>12.08</v>
      </c>
      <c r="L20" s="93">
        <v>9.0299999999999994</v>
      </c>
      <c r="M20" s="94">
        <v>12.06</v>
      </c>
      <c r="N20" s="46">
        <f t="shared" si="0"/>
        <v>7.7619999999999987</v>
      </c>
      <c r="O20" s="22">
        <v>13.176</v>
      </c>
      <c r="AM20" s="4" t="s">
        <v>23</v>
      </c>
      <c r="AN20" s="17">
        <v>7.7619999999999987</v>
      </c>
    </row>
    <row r="21" spans="2:40" s="4" customFormat="1" x14ac:dyDescent="0.25">
      <c r="B21" s="18">
        <v>18</v>
      </c>
      <c r="C21" s="62" t="s">
        <v>73</v>
      </c>
      <c r="D21" s="93">
        <v>7.7</v>
      </c>
      <c r="E21" s="94">
        <v>5.84</v>
      </c>
      <c r="F21" s="94">
        <v>6.98</v>
      </c>
      <c r="G21" s="93">
        <v>10.24</v>
      </c>
      <c r="H21" s="93">
        <v>8.27</v>
      </c>
      <c r="I21" s="94">
        <v>3.59</v>
      </c>
      <c r="J21" s="94">
        <v>6.62</v>
      </c>
      <c r="K21" s="93">
        <v>9.48</v>
      </c>
      <c r="L21" s="93">
        <v>11.81</v>
      </c>
      <c r="M21" s="94">
        <v>12.47</v>
      </c>
      <c r="N21" s="46">
        <f t="shared" si="0"/>
        <v>8.3000000000000007</v>
      </c>
      <c r="O21" s="22">
        <v>16.2658621</v>
      </c>
      <c r="AM21" s="4" t="s">
        <v>16</v>
      </c>
      <c r="AN21" s="17">
        <v>7.641</v>
      </c>
    </row>
    <row r="22" spans="2:40" s="4" customFormat="1" x14ac:dyDescent="0.25">
      <c r="B22" s="18">
        <v>19</v>
      </c>
      <c r="C22" s="62" t="s">
        <v>24</v>
      </c>
      <c r="D22" s="93">
        <v>6.22</v>
      </c>
      <c r="E22" s="94">
        <v>3.32</v>
      </c>
      <c r="F22" s="94">
        <v>3.94</v>
      </c>
      <c r="G22" s="93">
        <v>9.4700000000000006</v>
      </c>
      <c r="H22" s="93">
        <v>5.21</v>
      </c>
      <c r="I22" s="94">
        <v>3.4</v>
      </c>
      <c r="J22" s="94">
        <v>6.06</v>
      </c>
      <c r="K22" s="93">
        <v>8.24</v>
      </c>
      <c r="L22" s="93">
        <v>6.88</v>
      </c>
      <c r="M22" s="94">
        <v>6.97</v>
      </c>
      <c r="N22" s="46">
        <f t="shared" si="0"/>
        <v>5.9710000000000001</v>
      </c>
      <c r="O22" s="22">
        <v>17.367586200000002</v>
      </c>
      <c r="AM22" s="4" t="s">
        <v>15</v>
      </c>
      <c r="AN22" s="17">
        <v>7.3140000000000001</v>
      </c>
    </row>
    <row r="23" spans="2:40" s="4" customFormat="1" x14ac:dyDescent="0.25">
      <c r="B23" s="18">
        <v>20</v>
      </c>
      <c r="C23" s="62" t="s">
        <v>25</v>
      </c>
      <c r="D23" s="93">
        <v>6.25</v>
      </c>
      <c r="E23" s="94">
        <v>4.83</v>
      </c>
      <c r="F23" s="94">
        <v>5.52</v>
      </c>
      <c r="G23" s="93">
        <v>9.1</v>
      </c>
      <c r="H23" s="93">
        <v>7.53</v>
      </c>
      <c r="I23" s="94">
        <v>4.74</v>
      </c>
      <c r="J23" s="94">
        <v>6.69</v>
      </c>
      <c r="K23" s="93">
        <v>10.95</v>
      </c>
      <c r="L23" s="93">
        <v>10.27</v>
      </c>
      <c r="M23" s="94">
        <v>12.11</v>
      </c>
      <c r="N23" s="46">
        <f t="shared" si="0"/>
        <v>7.7989999999999995</v>
      </c>
      <c r="O23" s="22">
        <v>14.115</v>
      </c>
      <c r="AM23" s="4" t="s">
        <v>18</v>
      </c>
      <c r="AN23" s="17">
        <v>6.6489999999999991</v>
      </c>
    </row>
    <row r="24" spans="2:40" s="4" customFormat="1" x14ac:dyDescent="0.25">
      <c r="B24" s="18">
        <v>21</v>
      </c>
      <c r="C24" s="62" t="s">
        <v>34</v>
      </c>
      <c r="D24" s="93">
        <v>7.63</v>
      </c>
      <c r="E24" s="94">
        <v>4.04</v>
      </c>
      <c r="F24" s="94">
        <v>5.52</v>
      </c>
      <c r="G24" s="93">
        <v>8.6</v>
      </c>
      <c r="H24" s="93">
        <v>8.9700000000000006</v>
      </c>
      <c r="I24" s="94">
        <v>4.88</v>
      </c>
      <c r="J24" s="94">
        <v>6.02</v>
      </c>
      <c r="K24" s="93">
        <v>11.05</v>
      </c>
      <c r="L24" s="93">
        <v>10.85</v>
      </c>
      <c r="M24" s="94">
        <v>15.97</v>
      </c>
      <c r="N24" s="46">
        <f t="shared" si="0"/>
        <v>8.352999999999998</v>
      </c>
      <c r="O24" s="22">
        <v>13.7013333</v>
      </c>
      <c r="AM24" s="4" t="s">
        <v>24</v>
      </c>
      <c r="AN24" s="17">
        <v>5.9710000000000001</v>
      </c>
    </row>
    <row r="25" spans="2:40" s="4" customFormat="1" x14ac:dyDescent="0.25">
      <c r="B25" s="18">
        <v>22</v>
      </c>
      <c r="C25" s="62" t="s">
        <v>74</v>
      </c>
      <c r="D25" s="93">
        <v>5.04</v>
      </c>
      <c r="E25" s="94">
        <v>4.54</v>
      </c>
      <c r="F25" s="94">
        <v>3.27</v>
      </c>
      <c r="G25" s="93">
        <v>7.74</v>
      </c>
      <c r="H25" s="93">
        <v>6.25</v>
      </c>
      <c r="I25" s="94">
        <v>4.5599999999999996</v>
      </c>
      <c r="J25" s="94">
        <v>4.4400000000000004</v>
      </c>
      <c r="K25" s="93">
        <v>8.4</v>
      </c>
      <c r="L25" s="93">
        <v>10.76</v>
      </c>
      <c r="M25" s="94">
        <v>11.61</v>
      </c>
      <c r="N25" s="46">
        <f t="shared" si="0"/>
        <v>6.6609999999999987</v>
      </c>
      <c r="O25" s="22">
        <v>12.244333299999999</v>
      </c>
      <c r="AM25" s="4" t="s">
        <v>75</v>
      </c>
      <c r="AN25" s="17">
        <v>8.4809999999999999</v>
      </c>
    </row>
    <row r="26" spans="2:40" s="4" customFormat="1" x14ac:dyDescent="0.25">
      <c r="B26" s="18">
        <v>23</v>
      </c>
      <c r="C26" s="62" t="s">
        <v>4</v>
      </c>
      <c r="D26" s="93">
        <v>7.61</v>
      </c>
      <c r="E26" s="94">
        <v>6.1</v>
      </c>
      <c r="F26" s="94">
        <v>4.93</v>
      </c>
      <c r="G26" s="93">
        <v>9.02</v>
      </c>
      <c r="H26" s="93">
        <v>8.02</v>
      </c>
      <c r="I26" s="94">
        <v>4.7</v>
      </c>
      <c r="J26" s="94">
        <v>6.82</v>
      </c>
      <c r="K26" s="93">
        <v>9.32</v>
      </c>
      <c r="L26" s="93">
        <v>9.8699999999999992</v>
      </c>
      <c r="M26" s="94">
        <v>13.12</v>
      </c>
      <c r="N26" s="46">
        <f t="shared" si="0"/>
        <v>7.9510000000000005</v>
      </c>
      <c r="O26" s="22">
        <v>12.656666700000001</v>
      </c>
      <c r="AM26" s="4" t="s">
        <v>4</v>
      </c>
      <c r="AN26" s="17">
        <v>7.9510000000000005</v>
      </c>
    </row>
    <row r="27" spans="2:40" s="4" customFormat="1" x14ac:dyDescent="0.25">
      <c r="B27" s="18">
        <v>24</v>
      </c>
      <c r="C27" s="62" t="s">
        <v>75</v>
      </c>
      <c r="D27" s="93">
        <v>6.94</v>
      </c>
      <c r="E27" s="94">
        <v>6.03</v>
      </c>
      <c r="F27" s="94">
        <v>6.79</v>
      </c>
      <c r="G27" s="93">
        <v>10.07</v>
      </c>
      <c r="H27" s="93">
        <v>8.1300000000000008</v>
      </c>
      <c r="I27" s="94">
        <v>4.9000000000000004</v>
      </c>
      <c r="J27" s="94">
        <v>6.3</v>
      </c>
      <c r="K27" s="93">
        <v>11.43</v>
      </c>
      <c r="L27" s="93">
        <v>10.9</v>
      </c>
      <c r="M27" s="94">
        <v>13.32</v>
      </c>
      <c r="N27" s="46">
        <f t="shared" si="0"/>
        <v>8.4809999999999999</v>
      </c>
      <c r="O27" s="22">
        <v>14.3756667</v>
      </c>
      <c r="AM27" s="4" t="s">
        <v>81</v>
      </c>
      <c r="AN27" s="17">
        <v>7.9279999999999999</v>
      </c>
    </row>
    <row r="28" spans="2:40" s="4" customFormat="1" x14ac:dyDescent="0.25">
      <c r="B28" s="18">
        <v>25</v>
      </c>
      <c r="C28" s="62" t="s">
        <v>5</v>
      </c>
      <c r="D28" s="93">
        <v>6.98</v>
      </c>
      <c r="E28" s="94">
        <v>4.84</v>
      </c>
      <c r="F28" s="94">
        <v>5.75</v>
      </c>
      <c r="G28" s="93">
        <v>8.09</v>
      </c>
      <c r="H28" s="93">
        <v>8</v>
      </c>
      <c r="I28" s="94">
        <v>4.9000000000000004</v>
      </c>
      <c r="J28" s="94">
        <v>6.38</v>
      </c>
      <c r="K28" s="93">
        <v>8.4499999999999993</v>
      </c>
      <c r="L28" s="93">
        <v>9.59</v>
      </c>
      <c r="M28" s="94">
        <v>7.85</v>
      </c>
      <c r="N28" s="46">
        <f t="shared" si="0"/>
        <v>7.0830000000000002</v>
      </c>
      <c r="O28" s="22">
        <v>13.969333300000001</v>
      </c>
      <c r="AM28" s="4" t="s">
        <v>82</v>
      </c>
      <c r="AN28" s="17">
        <v>7.5069999999999997</v>
      </c>
    </row>
    <row r="29" spans="2:40" s="4" customFormat="1" x14ac:dyDescent="0.25">
      <c r="B29" s="18">
        <v>26</v>
      </c>
      <c r="C29" s="62" t="s">
        <v>6</v>
      </c>
      <c r="D29" s="93">
        <v>6.74</v>
      </c>
      <c r="E29" s="94">
        <v>4.46</v>
      </c>
      <c r="F29" s="94">
        <v>5.08</v>
      </c>
      <c r="G29" s="93">
        <v>7.89</v>
      </c>
      <c r="H29" s="93">
        <v>6.32</v>
      </c>
      <c r="I29" s="94">
        <v>2.97</v>
      </c>
      <c r="J29" s="94">
        <v>4.6500000000000004</v>
      </c>
      <c r="K29" s="93">
        <v>9.69</v>
      </c>
      <c r="L29" s="93">
        <v>13.44</v>
      </c>
      <c r="M29" s="94">
        <v>12.63</v>
      </c>
      <c r="N29" s="46">
        <f t="shared" si="0"/>
        <v>7.3869999999999987</v>
      </c>
      <c r="O29" s="22">
        <v>12.1727586</v>
      </c>
      <c r="AM29" s="4" t="s">
        <v>79</v>
      </c>
      <c r="AN29" s="17">
        <v>7.4019999999999992</v>
      </c>
    </row>
    <row r="30" spans="2:40" s="4" customFormat="1" x14ac:dyDescent="0.25">
      <c r="B30" s="18">
        <v>27</v>
      </c>
      <c r="C30" s="62" t="s">
        <v>76</v>
      </c>
      <c r="D30" s="93">
        <v>5.0199999999999996</v>
      </c>
      <c r="E30" s="94">
        <v>3.27</v>
      </c>
      <c r="F30" s="94">
        <v>3.67</v>
      </c>
      <c r="G30" s="93">
        <v>9.7200000000000006</v>
      </c>
      <c r="H30" s="93">
        <v>6.5</v>
      </c>
      <c r="I30" s="94">
        <v>3.36</v>
      </c>
      <c r="J30" s="94">
        <v>4.1100000000000003</v>
      </c>
      <c r="K30" s="93">
        <v>9.18</v>
      </c>
      <c r="L30" s="93">
        <v>12.06</v>
      </c>
      <c r="M30" s="94">
        <v>12.28</v>
      </c>
      <c r="N30" s="46">
        <f t="shared" si="0"/>
        <v>6.9169999999999998</v>
      </c>
      <c r="O30" s="22">
        <v>11.9456667</v>
      </c>
      <c r="AM30" s="4" t="s">
        <v>6</v>
      </c>
      <c r="AN30" s="17">
        <v>7.3869999999999987</v>
      </c>
    </row>
    <row r="31" spans="2:40" s="4" customFormat="1" x14ac:dyDescent="0.25">
      <c r="B31" s="18">
        <v>28</v>
      </c>
      <c r="C31" s="62" t="s">
        <v>77</v>
      </c>
      <c r="D31" s="93">
        <v>5.46</v>
      </c>
      <c r="E31" s="94">
        <v>4.1500000000000004</v>
      </c>
      <c r="F31" s="94">
        <v>4.3499999999999996</v>
      </c>
      <c r="G31" s="93">
        <v>9.2799999999999994</v>
      </c>
      <c r="H31" s="93">
        <v>7.36</v>
      </c>
      <c r="I31" s="94">
        <v>4.22</v>
      </c>
      <c r="J31" s="94">
        <v>5.49</v>
      </c>
      <c r="K31" s="93">
        <v>9.25</v>
      </c>
      <c r="L31" s="93">
        <v>9.64</v>
      </c>
      <c r="M31" s="94">
        <v>8.3000000000000007</v>
      </c>
      <c r="N31" s="46">
        <f t="shared" si="0"/>
        <v>6.75</v>
      </c>
      <c r="O31" s="22">
        <v>15.552333300000001</v>
      </c>
      <c r="AM31" s="4" t="s">
        <v>78</v>
      </c>
      <c r="AN31" s="17">
        <v>7.327</v>
      </c>
    </row>
    <row r="32" spans="2:40" s="4" customFormat="1" x14ac:dyDescent="0.25">
      <c r="B32" s="18">
        <v>29</v>
      </c>
      <c r="C32" s="62" t="s">
        <v>42</v>
      </c>
      <c r="D32" s="93">
        <v>5.9</v>
      </c>
      <c r="E32" s="94">
        <v>4.76</v>
      </c>
      <c r="F32" s="94">
        <v>4.96</v>
      </c>
      <c r="G32" s="93">
        <v>9.5500000000000007</v>
      </c>
      <c r="H32" s="93">
        <v>7.34</v>
      </c>
      <c r="I32" s="94">
        <v>3.68</v>
      </c>
      <c r="J32" s="94">
        <v>5.57</v>
      </c>
      <c r="K32" s="93">
        <v>8.94</v>
      </c>
      <c r="L32" s="93">
        <v>10.25</v>
      </c>
      <c r="M32" s="94">
        <v>9.34</v>
      </c>
      <c r="N32" s="46">
        <f t="shared" si="0"/>
        <v>7.0290000000000008</v>
      </c>
      <c r="O32" s="22">
        <v>12.5813793</v>
      </c>
      <c r="AM32" s="4" t="s">
        <v>80</v>
      </c>
      <c r="AN32" s="17">
        <v>7.2140000000000004</v>
      </c>
    </row>
    <row r="33" spans="2:40" s="4" customFormat="1" x14ac:dyDescent="0.25">
      <c r="B33" s="18">
        <v>30</v>
      </c>
      <c r="C33" s="62" t="s">
        <v>78</v>
      </c>
      <c r="D33" s="93">
        <v>6.16</v>
      </c>
      <c r="E33" s="94">
        <v>3.6</v>
      </c>
      <c r="F33" s="94">
        <v>4.58</v>
      </c>
      <c r="G33" s="93">
        <v>9.9</v>
      </c>
      <c r="H33" s="93">
        <v>6.98</v>
      </c>
      <c r="I33" s="94">
        <v>3.37</v>
      </c>
      <c r="J33" s="94">
        <v>4.97</v>
      </c>
      <c r="K33" s="93">
        <v>9.5500000000000007</v>
      </c>
      <c r="L33" s="93">
        <v>12.41</v>
      </c>
      <c r="M33" s="94">
        <v>11.75</v>
      </c>
      <c r="N33" s="46">
        <f t="shared" si="0"/>
        <v>7.327</v>
      </c>
      <c r="O33" s="22">
        <v>13.265000000000001</v>
      </c>
      <c r="AM33" s="4" t="s">
        <v>5</v>
      </c>
      <c r="AN33" s="17">
        <v>7.0830000000000002</v>
      </c>
    </row>
    <row r="34" spans="2:40" s="4" customFormat="1" x14ac:dyDescent="0.25">
      <c r="B34" s="18">
        <v>31</v>
      </c>
      <c r="C34" s="62" t="s">
        <v>79</v>
      </c>
      <c r="D34" s="93">
        <v>6.43</v>
      </c>
      <c r="E34" s="94">
        <v>5.17</v>
      </c>
      <c r="F34" s="94">
        <v>5.59</v>
      </c>
      <c r="G34" s="93">
        <v>9.7200000000000006</v>
      </c>
      <c r="H34" s="93">
        <v>7.75</v>
      </c>
      <c r="I34" s="94">
        <v>5.25</v>
      </c>
      <c r="J34" s="94">
        <v>5.76</v>
      </c>
      <c r="K34" s="93">
        <v>9.36</v>
      </c>
      <c r="L34" s="93">
        <v>10.27</v>
      </c>
      <c r="M34" s="94">
        <v>8.7200000000000006</v>
      </c>
      <c r="N34" s="46">
        <f t="shared" si="0"/>
        <v>7.4019999999999992</v>
      </c>
      <c r="O34" s="22">
        <v>14.196333299999999</v>
      </c>
      <c r="AM34" s="4" t="s">
        <v>42</v>
      </c>
      <c r="AN34" s="17">
        <v>7.0290000000000008</v>
      </c>
    </row>
    <row r="35" spans="2:40" s="4" customFormat="1" x14ac:dyDescent="0.25">
      <c r="B35" s="18">
        <v>32</v>
      </c>
      <c r="C35" s="62" t="s">
        <v>80</v>
      </c>
      <c r="D35" s="93">
        <v>6.32</v>
      </c>
      <c r="E35" s="94">
        <v>4.18</v>
      </c>
      <c r="F35" s="94">
        <v>4.67</v>
      </c>
      <c r="G35" s="93">
        <v>11.53</v>
      </c>
      <c r="H35" s="93">
        <v>7.79</v>
      </c>
      <c r="I35" s="94">
        <v>2.76</v>
      </c>
      <c r="J35" s="94">
        <v>4.3899999999999997</v>
      </c>
      <c r="K35" s="93">
        <v>8.69</v>
      </c>
      <c r="L35" s="93">
        <v>11.42</v>
      </c>
      <c r="M35" s="94">
        <v>10.39</v>
      </c>
      <c r="N35" s="46">
        <f t="shared" si="0"/>
        <v>7.2140000000000004</v>
      </c>
      <c r="O35" s="22">
        <v>12.928000000000001</v>
      </c>
      <c r="AM35" s="4" t="s">
        <v>9</v>
      </c>
      <c r="AN35" s="17">
        <v>6.9709999999999992</v>
      </c>
    </row>
    <row r="36" spans="2:40" s="4" customFormat="1" x14ac:dyDescent="0.25">
      <c r="B36" s="18">
        <v>33</v>
      </c>
      <c r="C36" s="62" t="s">
        <v>81</v>
      </c>
      <c r="D36" s="93">
        <v>6.05</v>
      </c>
      <c r="E36" s="94">
        <v>3.88</v>
      </c>
      <c r="F36" s="94">
        <v>5.0199999999999996</v>
      </c>
      <c r="G36" s="93">
        <v>8.41</v>
      </c>
      <c r="H36" s="93">
        <v>8.73</v>
      </c>
      <c r="I36" s="94">
        <v>5.04</v>
      </c>
      <c r="J36" s="94">
        <v>6.43</v>
      </c>
      <c r="K36" s="93">
        <v>11.38</v>
      </c>
      <c r="L36" s="93">
        <v>11.34</v>
      </c>
      <c r="M36" s="94">
        <v>13</v>
      </c>
      <c r="N36" s="46">
        <f t="shared" si="0"/>
        <v>7.9279999999999999</v>
      </c>
      <c r="O36" s="22">
        <v>14.093</v>
      </c>
      <c r="AM36" s="4" t="s">
        <v>76</v>
      </c>
      <c r="AN36" s="17">
        <v>6.9169999999999998</v>
      </c>
    </row>
    <row r="37" spans="2:40" s="4" customFormat="1" x14ac:dyDescent="0.25">
      <c r="B37" s="18">
        <v>34</v>
      </c>
      <c r="C37" s="62" t="s">
        <v>82</v>
      </c>
      <c r="D37" s="93">
        <v>6.16</v>
      </c>
      <c r="E37" s="94">
        <v>3.69</v>
      </c>
      <c r="F37" s="94">
        <v>5.48</v>
      </c>
      <c r="G37" s="93">
        <v>10.51</v>
      </c>
      <c r="H37" s="93">
        <v>7.28</v>
      </c>
      <c r="I37" s="94">
        <v>4.4800000000000004</v>
      </c>
      <c r="J37" s="94">
        <v>4.79</v>
      </c>
      <c r="K37" s="93">
        <v>9.85</v>
      </c>
      <c r="L37" s="93">
        <v>11.8</v>
      </c>
      <c r="M37" s="94">
        <v>11.03</v>
      </c>
      <c r="N37" s="46">
        <f t="shared" si="0"/>
        <v>7.5069999999999997</v>
      </c>
      <c r="O37" s="22">
        <v>13.908333300000001</v>
      </c>
      <c r="AM37" s="4" t="s">
        <v>77</v>
      </c>
      <c r="AN37" s="17">
        <v>6.75</v>
      </c>
    </row>
    <row r="38" spans="2:40" s="4" customFormat="1" x14ac:dyDescent="0.25">
      <c r="B38" s="18">
        <v>35</v>
      </c>
      <c r="C38" s="62" t="s">
        <v>8</v>
      </c>
      <c r="D38" s="93">
        <v>4.6399999999999997</v>
      </c>
      <c r="E38" s="94">
        <v>3.84</v>
      </c>
      <c r="F38" s="94">
        <v>4.22</v>
      </c>
      <c r="G38" s="93">
        <v>9.81</v>
      </c>
      <c r="H38" s="93">
        <v>6.09</v>
      </c>
      <c r="I38" s="94">
        <v>4.0199999999999996</v>
      </c>
      <c r="J38" s="94">
        <v>5.4</v>
      </c>
      <c r="K38" s="93">
        <v>8.11</v>
      </c>
      <c r="L38" s="93">
        <v>7.69</v>
      </c>
      <c r="M38" s="94">
        <v>6.82</v>
      </c>
      <c r="N38" s="46">
        <f t="shared" si="0"/>
        <v>6.0639999999999992</v>
      </c>
      <c r="O38" s="22">
        <v>12.853999999999999</v>
      </c>
      <c r="AM38" s="4" t="s">
        <v>74</v>
      </c>
      <c r="AN38" s="17">
        <v>6.6609999999999987</v>
      </c>
    </row>
    <row r="39" spans="2:40" s="4" customFormat="1" ht="15.75" thickBot="1" x14ac:dyDescent="0.3">
      <c r="B39" s="18">
        <v>36</v>
      </c>
      <c r="C39" s="62" t="s">
        <v>9</v>
      </c>
      <c r="D39" s="93">
        <v>5.16</v>
      </c>
      <c r="E39" s="94">
        <v>3.92</v>
      </c>
      <c r="F39" s="94">
        <v>5.53</v>
      </c>
      <c r="G39" s="93">
        <v>10.79</v>
      </c>
      <c r="H39" s="93">
        <v>7.09</v>
      </c>
      <c r="I39" s="94">
        <v>3.59</v>
      </c>
      <c r="J39" s="94">
        <v>6.6</v>
      </c>
      <c r="K39" s="93">
        <v>9.69</v>
      </c>
      <c r="L39" s="93">
        <v>8.51</v>
      </c>
      <c r="M39" s="94">
        <v>8.83</v>
      </c>
      <c r="N39" s="46">
        <f t="shared" si="0"/>
        <v>6.9709999999999992</v>
      </c>
      <c r="O39" s="22">
        <v>14.9633333</v>
      </c>
      <c r="AM39" s="4" t="s">
        <v>8</v>
      </c>
      <c r="AN39" s="17">
        <v>6.0639999999999992</v>
      </c>
    </row>
    <row r="40" spans="2:40" s="4" customFormat="1" ht="15.75" thickBot="1" x14ac:dyDescent="0.3">
      <c r="B40" s="143"/>
      <c r="C40" s="138" t="s">
        <v>26</v>
      </c>
      <c r="D40" s="3">
        <v>6.3659999999999997</v>
      </c>
      <c r="E40" s="3">
        <v>4.5030000000000001</v>
      </c>
      <c r="F40" s="3">
        <v>5.298</v>
      </c>
      <c r="G40" s="2">
        <v>9.2899999999999991</v>
      </c>
      <c r="H40" s="3">
        <v>7.9829999999999997</v>
      </c>
      <c r="I40" s="3">
        <v>4.5659999999999998</v>
      </c>
      <c r="J40" s="138">
        <v>5.8659999999999997</v>
      </c>
      <c r="K40" s="3">
        <v>10.026999999999999</v>
      </c>
      <c r="L40" s="3">
        <v>10.66</v>
      </c>
      <c r="M40" s="3">
        <v>11.95</v>
      </c>
      <c r="N40" s="2">
        <f t="shared" si="0"/>
        <v>7.6509</v>
      </c>
      <c r="O40" s="99">
        <v>13.9</v>
      </c>
    </row>
    <row r="41" spans="2:40" s="4" customFormat="1" ht="15.75" thickBot="1" x14ac:dyDescent="0.3">
      <c r="B41" s="26"/>
      <c r="C41" s="63" t="s">
        <v>171</v>
      </c>
      <c r="D41" s="106">
        <v>11.3</v>
      </c>
      <c r="E41" s="106">
        <v>18.5</v>
      </c>
      <c r="F41" s="106">
        <v>11.9</v>
      </c>
      <c r="G41" s="106">
        <v>16.2</v>
      </c>
      <c r="H41" s="106">
        <v>12.3</v>
      </c>
      <c r="I41" s="106">
        <v>17.100000000000001</v>
      </c>
      <c r="J41" s="106">
        <v>16.5</v>
      </c>
      <c r="K41" s="106">
        <v>11.9</v>
      </c>
      <c r="L41" s="106">
        <v>11.9</v>
      </c>
      <c r="M41" s="106">
        <v>10.8</v>
      </c>
      <c r="N41" s="106">
        <v>13.8</v>
      </c>
      <c r="O41" s="137">
        <v>15.2</v>
      </c>
      <c r="AM41" s="186" t="s">
        <v>181</v>
      </c>
      <c r="AN41" s="4">
        <v>0.53879999999999995</v>
      </c>
    </row>
    <row r="42" spans="2:40" s="4" customFormat="1" ht="15.75" thickBot="1" x14ac:dyDescent="0.3">
      <c r="B42" s="222" t="s">
        <v>27</v>
      </c>
      <c r="C42" s="215"/>
      <c r="D42" s="215"/>
      <c r="E42" s="215"/>
      <c r="F42" s="215"/>
      <c r="G42" s="215"/>
      <c r="H42" s="215"/>
      <c r="I42" s="215"/>
      <c r="J42" s="215"/>
      <c r="K42" s="215"/>
      <c r="L42" s="215"/>
      <c r="M42" s="215"/>
      <c r="N42" s="215"/>
      <c r="O42" s="216"/>
      <c r="AM42" s="186" t="s">
        <v>182</v>
      </c>
      <c r="AN42" s="4">
        <f>+AN41/2</f>
        <v>0.26939999999999997</v>
      </c>
    </row>
    <row r="43" spans="2:40" s="4" customFormat="1" x14ac:dyDescent="0.25">
      <c r="B43" s="37"/>
      <c r="C43" s="17"/>
      <c r="D43" s="31"/>
      <c r="E43" s="31"/>
      <c r="G43" s="38"/>
      <c r="H43" s="38"/>
      <c r="I43" s="34"/>
      <c r="L43" s="30"/>
    </row>
    <row r="44" spans="2:40" s="4" customFormat="1" ht="15.75" thickBot="1" x14ac:dyDescent="0.3">
      <c r="B44" s="37"/>
      <c r="C44" s="17"/>
      <c r="D44" s="31"/>
      <c r="E44" s="31"/>
      <c r="G44" s="38"/>
      <c r="H44" s="38"/>
      <c r="I44" s="34"/>
      <c r="L44" s="30"/>
    </row>
    <row r="45" spans="2:40" ht="34.5" customHeight="1" thickBot="1" x14ac:dyDescent="0.3">
      <c r="B45" s="217" t="s">
        <v>0</v>
      </c>
      <c r="C45" s="219" t="s">
        <v>91</v>
      </c>
      <c r="D45" s="220"/>
      <c r="E45" s="220"/>
      <c r="F45" s="220"/>
      <c r="G45" s="220"/>
      <c r="H45" s="220"/>
      <c r="I45" s="220"/>
      <c r="J45" s="221"/>
      <c r="K45" s="1"/>
    </row>
    <row r="46" spans="2:40" ht="15.75" thickBot="1" x14ac:dyDescent="0.3">
      <c r="B46" s="218"/>
      <c r="C46" s="76" t="s">
        <v>28</v>
      </c>
      <c r="D46" s="201" t="s">
        <v>31</v>
      </c>
      <c r="E46" s="202"/>
      <c r="F46" s="202"/>
      <c r="G46" s="202"/>
      <c r="H46" s="202"/>
      <c r="I46" s="202"/>
      <c r="J46" s="203"/>
      <c r="K46" s="1"/>
    </row>
    <row r="47" spans="2:40" ht="15.75" thickBot="1" x14ac:dyDescent="0.3">
      <c r="B47" s="152"/>
      <c r="C47" s="153"/>
      <c r="D47" s="154">
        <v>3</v>
      </c>
      <c r="E47" s="154">
        <v>5</v>
      </c>
      <c r="F47" s="154">
        <v>7</v>
      </c>
      <c r="G47" s="154">
        <v>9</v>
      </c>
      <c r="H47" s="154">
        <v>11</v>
      </c>
      <c r="I47" s="51" t="s">
        <v>29</v>
      </c>
      <c r="J47" s="190">
        <v>2</v>
      </c>
      <c r="K47" s="1"/>
      <c r="N47" s="108"/>
    </row>
    <row r="48" spans="2:40" x14ac:dyDescent="0.25">
      <c r="B48" s="82">
        <v>1</v>
      </c>
      <c r="C48" s="83" t="s">
        <v>11</v>
      </c>
      <c r="D48" s="52">
        <v>84.820980415960932</v>
      </c>
      <c r="E48" s="52">
        <v>90.506014727814872</v>
      </c>
      <c r="F48" s="52">
        <v>94.34152765139892</v>
      </c>
      <c r="G48" s="52">
        <v>96.558723692761447</v>
      </c>
      <c r="H48" s="52">
        <v>97.72536806366135</v>
      </c>
      <c r="I48" s="127" t="s">
        <v>30</v>
      </c>
      <c r="J48" s="145">
        <v>0.98729999999999996</v>
      </c>
      <c r="K48" s="1"/>
      <c r="N48" s="108"/>
    </row>
    <row r="49" spans="2:14" x14ac:dyDescent="0.25">
      <c r="B49" s="82">
        <v>2</v>
      </c>
      <c r="C49" s="84" t="s">
        <v>12</v>
      </c>
      <c r="D49" s="52">
        <v>60.621276140157995</v>
      </c>
      <c r="E49" s="52">
        <v>68.765415515743385</v>
      </c>
      <c r="F49" s="52">
        <v>76.195479249680332</v>
      </c>
      <c r="G49" s="52">
        <v>82.151752196316593</v>
      </c>
      <c r="H49" s="52">
        <v>86.423246286649416</v>
      </c>
      <c r="I49" s="115" t="s">
        <v>30</v>
      </c>
      <c r="J49" s="116">
        <v>0.93020000000000003</v>
      </c>
      <c r="K49" s="1"/>
    </row>
    <row r="50" spans="2:14" x14ac:dyDescent="0.25">
      <c r="B50" s="82">
        <v>3</v>
      </c>
      <c r="C50" s="84" t="s">
        <v>13</v>
      </c>
      <c r="D50" s="52">
        <v>58.913867484999038</v>
      </c>
      <c r="E50" s="52">
        <v>70.267952532039274</v>
      </c>
      <c r="F50" s="52">
        <v>80.145038445741264</v>
      </c>
      <c r="G50" s="52">
        <v>87.382845229193038</v>
      </c>
      <c r="H50" s="52">
        <v>91.998171987705646</v>
      </c>
      <c r="I50" s="115" t="s">
        <v>30</v>
      </c>
      <c r="J50" s="116">
        <v>0.96889999999999998</v>
      </c>
      <c r="K50" s="1"/>
      <c r="M50" s="108"/>
    </row>
    <row r="51" spans="2:14" x14ac:dyDescent="0.25">
      <c r="B51" s="82">
        <v>4</v>
      </c>
      <c r="C51" s="84" t="s">
        <v>14</v>
      </c>
      <c r="D51" s="52">
        <v>69.146246127401312</v>
      </c>
      <c r="E51" s="52">
        <v>67.439737166263299</v>
      </c>
      <c r="F51" s="52">
        <v>65.206399008590637</v>
      </c>
      <c r="G51" s="52">
        <v>62.487981048882482</v>
      </c>
      <c r="H51" s="52">
        <v>59.497567586206301</v>
      </c>
      <c r="I51" s="115" t="s">
        <v>30</v>
      </c>
      <c r="J51" s="116">
        <v>0.83520000000000005</v>
      </c>
      <c r="K51" s="1"/>
      <c r="M51" s="108"/>
      <c r="N51" s="108"/>
    </row>
    <row r="52" spans="2:14" x14ac:dyDescent="0.25">
      <c r="B52" s="82">
        <v>5</v>
      </c>
      <c r="C52" s="84" t="s">
        <v>15</v>
      </c>
      <c r="D52" s="52">
        <v>52.259571609869894</v>
      </c>
      <c r="E52" s="85">
        <v>46.07545632748009</v>
      </c>
      <c r="F52" s="155">
        <v>39.672265560254516</v>
      </c>
      <c r="G52" s="155">
        <v>33.693503714178249</v>
      </c>
      <c r="H52" s="155">
        <v>28.632783509178939</v>
      </c>
      <c r="I52" s="115" t="s">
        <v>30</v>
      </c>
      <c r="J52" s="116">
        <v>0.88570000000000004</v>
      </c>
      <c r="K52" s="1"/>
      <c r="M52" s="108"/>
    </row>
    <row r="53" spans="2:14" x14ac:dyDescent="0.25">
      <c r="B53" s="82">
        <v>6</v>
      </c>
      <c r="C53" s="84" t="s">
        <v>16</v>
      </c>
      <c r="D53" s="85">
        <v>35.919852635022778</v>
      </c>
      <c r="E53" s="85">
        <v>41.244181156735117</v>
      </c>
      <c r="F53" s="155">
        <v>47.296989427082067</v>
      </c>
      <c r="G53" s="56">
        <v>53.585918663709855</v>
      </c>
      <c r="H53" s="56">
        <v>59.490568294062498</v>
      </c>
      <c r="I53" s="120" t="s">
        <v>30</v>
      </c>
      <c r="J53" s="119">
        <v>0.94779999999999998</v>
      </c>
      <c r="K53" s="1"/>
      <c r="M53" s="108"/>
    </row>
    <row r="54" spans="2:14" x14ac:dyDescent="0.25">
      <c r="B54" s="82">
        <v>7</v>
      </c>
      <c r="C54" s="84" t="s">
        <v>68</v>
      </c>
      <c r="D54" s="52">
        <v>77.13077534486807</v>
      </c>
      <c r="E54" s="52">
        <v>72.849398902607689</v>
      </c>
      <c r="F54" s="56">
        <v>67.401183073839647</v>
      </c>
      <c r="G54" s="56">
        <v>60.992412381282158</v>
      </c>
      <c r="H54" s="56">
        <v>54.220582355186743</v>
      </c>
      <c r="I54" s="120" t="s">
        <v>30</v>
      </c>
      <c r="J54" s="119">
        <v>0.94220000000000004</v>
      </c>
      <c r="K54" s="1"/>
    </row>
    <row r="55" spans="2:14" x14ac:dyDescent="0.25">
      <c r="B55" s="82">
        <v>8</v>
      </c>
      <c r="C55" s="84" t="s">
        <v>18</v>
      </c>
      <c r="D55" s="55">
        <v>28.069413791786936</v>
      </c>
      <c r="E55" s="55">
        <v>22.06828473637945</v>
      </c>
      <c r="F55" s="85">
        <v>16.979157490454121</v>
      </c>
      <c r="G55" s="85">
        <v>13.191692216645713</v>
      </c>
      <c r="H55" s="85">
        <v>10.620809912369378</v>
      </c>
      <c r="I55" s="120" t="s">
        <v>30</v>
      </c>
      <c r="J55" s="119">
        <v>0.9042</v>
      </c>
      <c r="K55" s="1"/>
    </row>
    <row r="56" spans="2:14" x14ac:dyDescent="0.25">
      <c r="B56" s="82">
        <v>9</v>
      </c>
      <c r="C56" s="84" t="s">
        <v>69</v>
      </c>
      <c r="D56" s="55">
        <v>17.849722166013994</v>
      </c>
      <c r="E56" s="55">
        <v>33.226415395680732</v>
      </c>
      <c r="F56" s="52">
        <v>53.808006319427029</v>
      </c>
      <c r="G56" s="52">
        <v>73.608795903354363</v>
      </c>
      <c r="H56" s="52">
        <v>87.145458445538054</v>
      </c>
      <c r="I56" s="120" t="s">
        <v>30</v>
      </c>
      <c r="J56" s="119">
        <v>0.89970000000000006</v>
      </c>
      <c r="K56" s="1"/>
      <c r="N56" s="108"/>
    </row>
    <row r="57" spans="2:14" x14ac:dyDescent="0.25">
      <c r="B57" s="82">
        <v>10</v>
      </c>
      <c r="C57" s="84" t="s">
        <v>70</v>
      </c>
      <c r="D57" s="85">
        <v>6.4167889661992046</v>
      </c>
      <c r="E57" s="85">
        <v>27.47501851875316</v>
      </c>
      <c r="F57" s="52">
        <v>65.469946284416409</v>
      </c>
      <c r="G57" s="52">
        <v>91.940990788809287</v>
      </c>
      <c r="H57" s="52">
        <v>99.023281509996394</v>
      </c>
      <c r="I57" s="120" t="s">
        <v>30</v>
      </c>
      <c r="J57" s="119">
        <v>0.94730000000000003</v>
      </c>
      <c r="K57" s="1"/>
      <c r="N57" s="108"/>
    </row>
    <row r="58" spans="2:14" x14ac:dyDescent="0.25">
      <c r="B58" s="82">
        <v>11</v>
      </c>
      <c r="C58" s="84" t="s">
        <v>19</v>
      </c>
      <c r="D58" s="85">
        <v>36.050774729154234</v>
      </c>
      <c r="E58" s="85">
        <v>44.445402079537018</v>
      </c>
      <c r="F58" s="52">
        <v>53.789967723960117</v>
      </c>
      <c r="G58" s="52">
        <v>62.981626060725439</v>
      </c>
      <c r="H58" s="52">
        <v>70.941882910812964</v>
      </c>
      <c r="I58" s="120" t="s">
        <v>30</v>
      </c>
      <c r="J58" s="119">
        <v>0.95550000000000002</v>
      </c>
      <c r="K58" s="1"/>
      <c r="N58" s="108"/>
    </row>
    <row r="59" spans="2:14" x14ac:dyDescent="0.25">
      <c r="B59" s="82">
        <v>12</v>
      </c>
      <c r="C59" s="84" t="s">
        <v>71</v>
      </c>
      <c r="D59" s="52">
        <v>77.538155777095355</v>
      </c>
      <c r="E59" s="52">
        <v>73.374454951955059</v>
      </c>
      <c r="F59" s="52">
        <v>68.064558231570913</v>
      </c>
      <c r="G59" s="52">
        <v>61.770145806449662</v>
      </c>
      <c r="H59" s="52">
        <v>55.090924694392143</v>
      </c>
      <c r="I59" s="120" t="s">
        <v>30</v>
      </c>
      <c r="J59" s="119">
        <v>0.94420000000000004</v>
      </c>
      <c r="K59" s="1"/>
      <c r="N59" s="108"/>
    </row>
    <row r="60" spans="2:14" ht="15.95" customHeight="1" x14ac:dyDescent="0.25">
      <c r="B60" s="82">
        <v>13</v>
      </c>
      <c r="C60" s="84" t="s">
        <v>33</v>
      </c>
      <c r="D60" s="52">
        <v>60.941436677007665</v>
      </c>
      <c r="E60" s="52">
        <v>68.014835818683181</v>
      </c>
      <c r="F60" s="52">
        <v>74.554714166589193</v>
      </c>
      <c r="G60" s="52">
        <v>79.925448296462278</v>
      </c>
      <c r="H60" s="52">
        <v>83.897828384824976</v>
      </c>
      <c r="I60" s="120" t="s">
        <v>30</v>
      </c>
      <c r="J60" s="119">
        <v>0.9446</v>
      </c>
      <c r="K60" s="1"/>
    </row>
    <row r="61" spans="2:14" x14ac:dyDescent="0.25">
      <c r="B61" s="82">
        <v>14</v>
      </c>
      <c r="C61" s="84" t="s">
        <v>20</v>
      </c>
      <c r="D61" s="52">
        <v>78.504844808920126</v>
      </c>
      <c r="E61" s="52">
        <v>84.054691513037369</v>
      </c>
      <c r="F61" s="52">
        <v>88.421285053522752</v>
      </c>
      <c r="G61" s="52">
        <v>91.41642857336835</v>
      </c>
      <c r="H61" s="52">
        <v>93.287085742123693</v>
      </c>
      <c r="I61" s="120" t="s">
        <v>30</v>
      </c>
      <c r="J61" s="119">
        <v>0.93869999999999998</v>
      </c>
      <c r="K61" s="1"/>
    </row>
    <row r="62" spans="2:14" x14ac:dyDescent="0.25">
      <c r="B62" s="82">
        <v>15</v>
      </c>
      <c r="C62" s="84" t="s">
        <v>21</v>
      </c>
      <c r="D62" s="52">
        <v>85.941647064048738</v>
      </c>
      <c r="E62" s="52">
        <v>84.953156038832574</v>
      </c>
      <c r="F62" s="52">
        <v>83.284113373533373</v>
      </c>
      <c r="G62" s="52">
        <v>80.755624133903083</v>
      </c>
      <c r="H62" s="52">
        <v>77.476283889498404</v>
      </c>
      <c r="I62" s="120" t="s">
        <v>30</v>
      </c>
      <c r="J62" s="119">
        <v>0.93440000000000001</v>
      </c>
      <c r="K62" s="1"/>
    </row>
    <row r="63" spans="2:14" x14ac:dyDescent="0.25">
      <c r="B63" s="82">
        <v>16</v>
      </c>
      <c r="C63" s="84" t="s">
        <v>22</v>
      </c>
      <c r="D63" s="52">
        <v>66.085078282808269</v>
      </c>
      <c r="E63" s="52">
        <v>63.90302707610256</v>
      </c>
      <c r="F63" s="52">
        <v>61.219878620643044</v>
      </c>
      <c r="G63" s="52">
        <v>58.138140632776626</v>
      </c>
      <c r="H63" s="52">
        <v>54.910107587348911</v>
      </c>
      <c r="I63" s="120" t="s">
        <v>30</v>
      </c>
      <c r="J63" s="119">
        <v>0.88090000000000002</v>
      </c>
      <c r="K63" s="1"/>
    </row>
    <row r="64" spans="2:14" x14ac:dyDescent="0.25">
      <c r="B64" s="82">
        <v>17</v>
      </c>
      <c r="C64" s="84" t="s">
        <v>23</v>
      </c>
      <c r="D64" s="52">
        <v>52.827433706710195</v>
      </c>
      <c r="E64" s="52">
        <v>53.6845459835138</v>
      </c>
      <c r="F64" s="52">
        <v>54.51591339650421</v>
      </c>
      <c r="G64" s="52">
        <v>55.238957172088689</v>
      </c>
      <c r="H64" s="52">
        <v>55.808676754432554</v>
      </c>
      <c r="I64" s="120" t="s">
        <v>30</v>
      </c>
      <c r="J64" s="119">
        <v>0.8851</v>
      </c>
      <c r="K64" s="1"/>
    </row>
    <row r="65" spans="2:14" x14ac:dyDescent="0.25">
      <c r="B65" s="82">
        <v>18</v>
      </c>
      <c r="C65" s="84" t="s">
        <v>73</v>
      </c>
      <c r="D65" s="52">
        <v>78.234739759111378</v>
      </c>
      <c r="E65" s="52">
        <v>77.439459388630269</v>
      </c>
      <c r="F65" s="52">
        <v>76.061987489553204</v>
      </c>
      <c r="G65" s="52">
        <v>74.010264555812725</v>
      </c>
      <c r="H65" s="52">
        <v>71.403654230988039</v>
      </c>
      <c r="I65" s="120" t="s">
        <v>30</v>
      </c>
      <c r="J65" s="70">
        <v>0.90349999999999997</v>
      </c>
      <c r="K65" s="1"/>
    </row>
    <row r="66" spans="2:14" x14ac:dyDescent="0.25">
      <c r="B66" s="82">
        <v>19</v>
      </c>
      <c r="C66" s="84" t="s">
        <v>24</v>
      </c>
      <c r="D66" s="52">
        <v>58.341668428372763</v>
      </c>
      <c r="E66" s="85">
        <v>32.722685172893193</v>
      </c>
      <c r="F66" s="85">
        <v>12.728994118431459</v>
      </c>
      <c r="G66" s="85">
        <v>3.4957814188818159</v>
      </c>
      <c r="H66" s="85">
        <v>0.77929555512583626</v>
      </c>
      <c r="I66" s="120" t="s">
        <v>30</v>
      </c>
      <c r="J66" s="119">
        <v>0.59789999999999999</v>
      </c>
      <c r="K66" s="1"/>
      <c r="N66" s="108"/>
    </row>
    <row r="67" spans="2:14" x14ac:dyDescent="0.25">
      <c r="B67" s="82">
        <v>20</v>
      </c>
      <c r="C67" s="84" t="s">
        <v>25</v>
      </c>
      <c r="D67" s="52">
        <v>65.853232159216375</v>
      </c>
      <c r="E67" s="52">
        <v>63.43517504886298</v>
      </c>
      <c r="F67" s="52">
        <v>60.520351247962331</v>
      </c>
      <c r="G67" s="52">
        <v>57.208327408221393</v>
      </c>
      <c r="H67" s="52">
        <v>53.784037304908161</v>
      </c>
      <c r="I67" s="120" t="s">
        <v>30</v>
      </c>
      <c r="J67" s="119">
        <v>0.96989999999999998</v>
      </c>
      <c r="K67" s="1"/>
      <c r="N67" s="108"/>
    </row>
    <row r="68" spans="2:14" x14ac:dyDescent="0.25">
      <c r="B68" s="82">
        <v>21</v>
      </c>
      <c r="C68" s="84" t="s">
        <v>34</v>
      </c>
      <c r="D68" s="55">
        <v>32.744656414746217</v>
      </c>
      <c r="E68" s="52">
        <v>50.350972594920108</v>
      </c>
      <c r="F68" s="52">
        <v>68.952808710237562</v>
      </c>
      <c r="G68" s="52">
        <v>83.529819283287082</v>
      </c>
      <c r="H68" s="52">
        <v>92.154187566705062</v>
      </c>
      <c r="I68" s="120" t="s">
        <v>30</v>
      </c>
      <c r="J68" s="119">
        <v>0.90649999999999997</v>
      </c>
      <c r="K68" s="1"/>
    </row>
    <row r="69" spans="2:14" x14ac:dyDescent="0.25">
      <c r="B69" s="82">
        <v>22</v>
      </c>
      <c r="C69" s="84" t="s">
        <v>74</v>
      </c>
      <c r="D69" s="55">
        <v>15.378562078765068</v>
      </c>
      <c r="E69" s="55">
        <v>14.819803740707737</v>
      </c>
      <c r="F69" s="55">
        <v>14.773507317858691</v>
      </c>
      <c r="G69" s="55">
        <v>15.373044946136016</v>
      </c>
      <c r="H69" s="55">
        <v>16.578124608487808</v>
      </c>
      <c r="I69" s="120" t="s">
        <v>30</v>
      </c>
      <c r="J69" s="119">
        <v>0.91549999999999998</v>
      </c>
      <c r="K69" s="1"/>
    </row>
    <row r="70" spans="2:14" x14ac:dyDescent="0.25">
      <c r="B70" s="82">
        <v>23</v>
      </c>
      <c r="C70" s="84" t="s">
        <v>4</v>
      </c>
      <c r="D70" s="52">
        <v>78.977100327275252</v>
      </c>
      <c r="E70" s="52">
        <v>73.070284258678228</v>
      </c>
      <c r="F70" s="52">
        <v>65.46521827988596</v>
      </c>
      <c r="G70" s="52">
        <v>56.624082740149007</v>
      </c>
      <c r="H70" s="55">
        <v>47.579821554008483</v>
      </c>
      <c r="I70" s="120" t="s">
        <v>30</v>
      </c>
      <c r="J70" s="119">
        <v>0.90180000000000005</v>
      </c>
      <c r="K70" s="1"/>
    </row>
    <row r="71" spans="2:14" x14ac:dyDescent="0.25">
      <c r="B71" s="82">
        <v>24</v>
      </c>
      <c r="C71" s="84" t="s">
        <v>75</v>
      </c>
      <c r="D71" s="52">
        <v>83.162758354444478</v>
      </c>
      <c r="E71" s="52">
        <v>84.781819478073018</v>
      </c>
      <c r="F71" s="52">
        <v>85.885167370834267</v>
      </c>
      <c r="G71" s="52">
        <v>86.329163835171613</v>
      </c>
      <c r="H71" s="52">
        <v>86.154965497968135</v>
      </c>
      <c r="I71" s="120" t="s">
        <v>30</v>
      </c>
      <c r="J71" s="119">
        <v>0.95630000000000004</v>
      </c>
      <c r="K71" s="1"/>
    </row>
    <row r="72" spans="2:14" x14ac:dyDescent="0.25">
      <c r="B72" s="82">
        <v>25</v>
      </c>
      <c r="C72" s="84" t="s">
        <v>5</v>
      </c>
      <c r="D72" s="52">
        <v>95.739088023282193</v>
      </c>
      <c r="E72" s="52">
        <v>77.369340952547702</v>
      </c>
      <c r="F72" s="55">
        <v>38.194706882190758</v>
      </c>
      <c r="G72" s="55">
        <v>8.6656885599287072</v>
      </c>
      <c r="H72" s="55">
        <v>0.9302739794780801</v>
      </c>
      <c r="I72" s="120" t="s">
        <v>30</v>
      </c>
      <c r="J72" s="119">
        <v>0.78100000000000003</v>
      </c>
      <c r="K72" s="1"/>
    </row>
    <row r="73" spans="2:14" x14ac:dyDescent="0.25">
      <c r="B73" s="82">
        <v>26</v>
      </c>
      <c r="C73" s="84" t="s">
        <v>6</v>
      </c>
      <c r="D73" s="55">
        <v>14.509827707622602</v>
      </c>
      <c r="E73" s="55">
        <v>23.704843062304626</v>
      </c>
      <c r="F73" s="55">
        <v>36.856418065981956</v>
      </c>
      <c r="G73" s="52">
        <v>52.390562071317667</v>
      </c>
      <c r="H73" s="52">
        <v>67.030278301872784</v>
      </c>
      <c r="I73" s="120" t="s">
        <v>30</v>
      </c>
      <c r="J73" s="119">
        <v>0.88529999999999998</v>
      </c>
      <c r="K73" s="1"/>
    </row>
    <row r="74" spans="2:14" x14ac:dyDescent="0.25">
      <c r="B74" s="82">
        <v>27</v>
      </c>
      <c r="C74" s="84" t="s">
        <v>76</v>
      </c>
      <c r="D74" s="55">
        <v>1.0250289284551406</v>
      </c>
      <c r="E74" s="55">
        <v>4.268932165988037</v>
      </c>
      <c r="F74" s="55">
        <v>14.780177317348242</v>
      </c>
      <c r="G74" s="55">
        <v>37.002737182577846</v>
      </c>
      <c r="H74" s="52">
        <v>64.298181262965244</v>
      </c>
      <c r="I74" s="120" t="s">
        <v>30</v>
      </c>
      <c r="J74" s="119">
        <v>0.96440000000000003</v>
      </c>
      <c r="K74" s="1"/>
    </row>
    <row r="75" spans="2:14" x14ac:dyDescent="0.25">
      <c r="B75" s="82">
        <v>28</v>
      </c>
      <c r="C75" s="84" t="s">
        <v>77</v>
      </c>
      <c r="D75" s="52">
        <v>55.446582039964717</v>
      </c>
      <c r="E75" s="55">
        <v>37.973143268996687</v>
      </c>
      <c r="F75" s="55">
        <v>22.008002608867738</v>
      </c>
      <c r="G75" s="55">
        <v>11.030252606916168</v>
      </c>
      <c r="H75" s="55">
        <v>5.1309370892513195</v>
      </c>
      <c r="I75" s="120" t="s">
        <v>30</v>
      </c>
      <c r="J75" s="119">
        <v>0.86439999999999995</v>
      </c>
      <c r="K75" s="109"/>
    </row>
    <row r="76" spans="2:14" x14ac:dyDescent="0.25">
      <c r="B76" s="82">
        <v>29</v>
      </c>
      <c r="C76" s="84" t="s">
        <v>42</v>
      </c>
      <c r="D76" s="52">
        <v>56.39906596315398</v>
      </c>
      <c r="E76" s="55">
        <v>41.573138794762713</v>
      </c>
      <c r="F76" s="55">
        <v>27.200664819906507</v>
      </c>
      <c r="G76" s="55">
        <v>16.088824539697754</v>
      </c>
      <c r="H76" s="55">
        <v>9.0472018897153959</v>
      </c>
      <c r="I76" s="120" t="s">
        <v>30</v>
      </c>
      <c r="J76" s="119">
        <v>0.9143</v>
      </c>
      <c r="K76" s="109"/>
    </row>
    <row r="77" spans="2:14" x14ac:dyDescent="0.25">
      <c r="B77" s="82">
        <v>30</v>
      </c>
      <c r="C77" s="84" t="s">
        <v>78</v>
      </c>
      <c r="D77" s="117">
        <v>7.741983918357831</v>
      </c>
      <c r="E77" s="117">
        <v>15.493171677123218</v>
      </c>
      <c r="F77" s="117">
        <v>28.815942463121736</v>
      </c>
      <c r="G77" s="117">
        <v>46.833201841902884</v>
      </c>
      <c r="H77" s="56">
        <v>65.009281812917891</v>
      </c>
      <c r="I77" s="120" t="s">
        <v>30</v>
      </c>
      <c r="J77" s="119">
        <v>0.95650000000000002</v>
      </c>
      <c r="K77" s="109"/>
    </row>
    <row r="78" spans="2:14" x14ac:dyDescent="0.25">
      <c r="B78" s="82">
        <v>31</v>
      </c>
      <c r="C78" s="84" t="s">
        <v>79</v>
      </c>
      <c r="D78" s="52">
        <v>89.24157858056104</v>
      </c>
      <c r="E78" s="52">
        <v>72.874034124151876</v>
      </c>
      <c r="F78" s="52">
        <v>46.952364505173108</v>
      </c>
      <c r="G78" s="55">
        <v>22.008044553784078</v>
      </c>
      <c r="H78" s="55">
        <v>7.713516811627108</v>
      </c>
      <c r="I78" s="120" t="s">
        <v>30</v>
      </c>
      <c r="J78" s="119">
        <v>0.86309999999999998</v>
      </c>
      <c r="K78" s="109"/>
    </row>
    <row r="79" spans="2:14" x14ac:dyDescent="0.25">
      <c r="B79" s="82">
        <v>32</v>
      </c>
      <c r="C79" s="84" t="s">
        <v>80</v>
      </c>
      <c r="D79" s="55">
        <v>22.887297642509207</v>
      </c>
      <c r="E79" s="55">
        <v>27.221272823272692</v>
      </c>
      <c r="F79" s="55">
        <v>32.730069007412041</v>
      </c>
      <c r="G79" s="55">
        <v>39.200558083434615</v>
      </c>
      <c r="H79" s="55">
        <v>46.026829507136839</v>
      </c>
      <c r="I79" s="120" t="s">
        <v>30</v>
      </c>
      <c r="J79" s="119">
        <v>0.85929999999999995</v>
      </c>
      <c r="K79" s="109"/>
    </row>
    <row r="80" spans="2:14" x14ac:dyDescent="0.25">
      <c r="B80" s="82">
        <v>33</v>
      </c>
      <c r="C80" s="84" t="s">
        <v>81</v>
      </c>
      <c r="D80" s="55">
        <v>34.178232353054582</v>
      </c>
      <c r="E80" s="55">
        <v>45.880631094861521</v>
      </c>
      <c r="F80" s="52">
        <v>58.828815954750034</v>
      </c>
      <c r="G80" s="52">
        <v>70.861440403796976</v>
      </c>
      <c r="H80" s="52">
        <v>80.257243459979449</v>
      </c>
      <c r="I80" s="120" t="s">
        <v>30</v>
      </c>
      <c r="J80" s="119">
        <v>0.9587</v>
      </c>
      <c r="K80" s="109"/>
    </row>
    <row r="81" spans="2:40" x14ac:dyDescent="0.25">
      <c r="B81" s="82">
        <v>34</v>
      </c>
      <c r="C81" s="86" t="s">
        <v>82</v>
      </c>
      <c r="D81" s="85">
        <v>29.647594571923808</v>
      </c>
      <c r="E81" s="85">
        <v>34.850276837217024</v>
      </c>
      <c r="F81" s="85">
        <v>41.068105573576361</v>
      </c>
      <c r="G81" s="85">
        <v>47.866141057802317</v>
      </c>
      <c r="H81" s="52">
        <v>54.547983792141054</v>
      </c>
      <c r="I81" s="146" t="s">
        <v>30</v>
      </c>
      <c r="J81" s="147">
        <v>0.93359999999999999</v>
      </c>
      <c r="K81" s="109"/>
    </row>
    <row r="82" spans="2:40" x14ac:dyDescent="0.25">
      <c r="B82" s="82">
        <v>35</v>
      </c>
      <c r="C82" s="86" t="s">
        <v>8</v>
      </c>
      <c r="D82" s="52">
        <v>58.450438736826683</v>
      </c>
      <c r="E82" s="55">
        <v>32.80724263785617</v>
      </c>
      <c r="F82" s="55">
        <v>12.76535231490119</v>
      </c>
      <c r="G82" s="85">
        <v>3.501004393952889</v>
      </c>
      <c r="H82" s="85">
        <v>0.78029334182041499</v>
      </c>
      <c r="I82" s="148">
        <v>4.2830000000000003E-3</v>
      </c>
      <c r="J82" s="149">
        <v>0.65759999999999996</v>
      </c>
      <c r="K82" s="109"/>
    </row>
    <row r="83" spans="2:40" ht="15.75" thickBot="1" x14ac:dyDescent="0.3">
      <c r="B83" s="82">
        <v>36</v>
      </c>
      <c r="C83" s="86" t="s">
        <v>9</v>
      </c>
      <c r="D83" s="52">
        <v>60.17761373296122</v>
      </c>
      <c r="E83" s="55">
        <v>46.649005584108181</v>
      </c>
      <c r="F83" s="55">
        <v>32.747970352109611</v>
      </c>
      <c r="G83" s="55">
        <v>21.070514431780431</v>
      </c>
      <c r="H83" s="55">
        <v>12.944274264160892</v>
      </c>
      <c r="I83" s="148">
        <v>1.1310000000000001E-3</v>
      </c>
      <c r="J83" s="150">
        <v>0.74939999999999996</v>
      </c>
      <c r="K83" s="109"/>
    </row>
    <row r="84" spans="2:40" ht="15.75" thickBot="1" x14ac:dyDescent="0.3">
      <c r="B84" s="214" t="s">
        <v>27</v>
      </c>
      <c r="C84" s="215"/>
      <c r="D84" s="215"/>
      <c r="E84" s="215"/>
      <c r="F84" s="215"/>
      <c r="G84" s="215"/>
      <c r="H84" s="215"/>
      <c r="I84" s="215"/>
      <c r="J84" s="216"/>
      <c r="K84" s="109"/>
    </row>
    <row r="85" spans="2:40" s="4" customFormat="1" x14ac:dyDescent="0.25">
      <c r="B85" s="37"/>
      <c r="G85" s="38"/>
      <c r="H85" s="38"/>
      <c r="I85" s="5"/>
      <c r="K85" s="5"/>
    </row>
    <row r="86" spans="2:40" s="4" customFormat="1" ht="74.25" customHeight="1" x14ac:dyDescent="0.25">
      <c r="B86" s="200" t="s">
        <v>179</v>
      </c>
      <c r="C86" s="200"/>
      <c r="D86" s="200"/>
      <c r="E86" s="200"/>
      <c r="F86" s="200"/>
      <c r="G86" s="200"/>
      <c r="H86" s="200"/>
      <c r="I86" s="200"/>
      <c r="J86" s="200"/>
      <c r="K86" s="200"/>
      <c r="T86" s="1"/>
      <c r="U86" s="1"/>
      <c r="V86" s="1"/>
      <c r="W86" s="1"/>
      <c r="X86" s="1"/>
      <c r="Y86" s="1"/>
      <c r="Z86" s="1"/>
      <c r="AA86" s="1"/>
      <c r="AB86" s="1"/>
      <c r="AC86" s="1"/>
      <c r="AD86" s="1"/>
      <c r="AE86" s="1"/>
      <c r="AF86" s="1"/>
      <c r="AG86" s="1"/>
      <c r="AH86" s="1"/>
      <c r="AI86" s="1"/>
      <c r="AJ86" s="1"/>
      <c r="AM86" s="1"/>
      <c r="AN86" s="1"/>
    </row>
    <row r="87" spans="2:40" s="4" customFormat="1" ht="46.5" customHeight="1" x14ac:dyDescent="0.25">
      <c r="B87" s="213" t="s">
        <v>180</v>
      </c>
      <c r="C87" s="213"/>
      <c r="D87" s="213"/>
      <c r="E87" s="213"/>
      <c r="F87" s="213"/>
      <c r="G87" s="213"/>
      <c r="H87" s="213"/>
      <c r="I87" s="213"/>
      <c r="J87" s="213"/>
      <c r="K87" s="213"/>
      <c r="T87" s="1"/>
      <c r="U87" s="1"/>
      <c r="V87" s="1"/>
      <c r="W87" s="1"/>
      <c r="X87" s="1"/>
      <c r="Y87" s="1"/>
      <c r="Z87" s="1"/>
      <c r="AA87" s="1"/>
      <c r="AB87" s="1"/>
      <c r="AC87" s="1"/>
      <c r="AD87" s="1"/>
      <c r="AE87" s="1"/>
      <c r="AF87" s="1"/>
      <c r="AG87" s="1"/>
      <c r="AH87" s="1"/>
      <c r="AI87" s="1"/>
      <c r="AJ87" s="1"/>
      <c r="AM87" s="1"/>
      <c r="AN87" s="1"/>
    </row>
    <row r="88" spans="2:40" s="4" customFormat="1" x14ac:dyDescent="0.25">
      <c r="B88" s="37"/>
      <c r="G88" s="38"/>
      <c r="H88" s="38"/>
      <c r="I88" s="5"/>
      <c r="K88" s="5"/>
    </row>
    <row r="89" spans="2:40" s="4" customFormat="1" x14ac:dyDescent="0.25">
      <c r="B89" s="37"/>
      <c r="G89" s="38"/>
      <c r="H89" s="38"/>
      <c r="I89" s="5"/>
      <c r="K89" s="5"/>
    </row>
    <row r="90" spans="2:40" s="4" customFormat="1" x14ac:dyDescent="0.25">
      <c r="B90" s="37"/>
      <c r="G90" s="38"/>
      <c r="H90" s="38"/>
      <c r="I90" s="5"/>
      <c r="K90" s="5"/>
    </row>
    <row r="91" spans="2:40" s="4" customFormat="1" x14ac:dyDescent="0.25">
      <c r="B91" s="37"/>
      <c r="G91" s="38"/>
      <c r="H91" s="38"/>
      <c r="I91" s="5"/>
      <c r="K91" s="5"/>
    </row>
    <row r="92" spans="2:40" s="4" customFormat="1" x14ac:dyDescent="0.25">
      <c r="B92" s="37"/>
      <c r="G92" s="38"/>
      <c r="H92" s="38"/>
      <c r="I92" s="5"/>
      <c r="K92" s="5"/>
    </row>
    <row r="93" spans="2:40" s="4" customFormat="1" x14ac:dyDescent="0.25">
      <c r="B93" s="37"/>
      <c r="G93" s="38"/>
      <c r="H93" s="38"/>
      <c r="I93" s="5"/>
      <c r="K93" s="5"/>
    </row>
    <row r="94" spans="2:40" s="4" customFormat="1" x14ac:dyDescent="0.25">
      <c r="B94" s="37"/>
      <c r="G94" s="38"/>
      <c r="H94" s="38"/>
      <c r="I94" s="5"/>
      <c r="K94" s="5"/>
    </row>
    <row r="95" spans="2:40" s="4" customFormat="1" x14ac:dyDescent="0.25">
      <c r="B95" s="37"/>
      <c r="G95" s="38"/>
      <c r="H95" s="38"/>
      <c r="I95" s="5"/>
      <c r="K95" s="5"/>
    </row>
    <row r="96" spans="2:40" s="4" customFormat="1" x14ac:dyDescent="0.25">
      <c r="B96" s="37"/>
      <c r="G96" s="38"/>
      <c r="H96" s="38"/>
      <c r="I96" s="5"/>
      <c r="K96" s="5"/>
    </row>
    <row r="97" spans="2:11" s="4" customFormat="1" x14ac:dyDescent="0.25">
      <c r="B97" s="37"/>
      <c r="G97" s="38"/>
      <c r="H97" s="38"/>
      <c r="I97" s="5"/>
      <c r="K97" s="5"/>
    </row>
    <row r="98" spans="2:11" s="4" customFormat="1" x14ac:dyDescent="0.25">
      <c r="B98" s="37"/>
      <c r="G98" s="38"/>
      <c r="H98" s="38"/>
      <c r="I98" s="5"/>
      <c r="K98" s="5"/>
    </row>
    <row r="99" spans="2:11" s="4" customFormat="1" x14ac:dyDescent="0.25">
      <c r="B99" s="37"/>
      <c r="G99" s="38"/>
      <c r="H99" s="38"/>
      <c r="I99" s="5"/>
      <c r="K99" s="5"/>
    </row>
    <row r="100" spans="2:11" s="4" customFormat="1" x14ac:dyDescent="0.25">
      <c r="B100" s="37"/>
      <c r="G100" s="38"/>
      <c r="H100" s="38"/>
      <c r="I100" s="5"/>
      <c r="K100" s="5"/>
    </row>
    <row r="101" spans="2:11" s="4" customFormat="1" x14ac:dyDescent="0.25">
      <c r="B101" s="37"/>
      <c r="G101" s="38"/>
      <c r="H101" s="38"/>
      <c r="I101" s="5"/>
      <c r="K101" s="5"/>
    </row>
    <row r="102" spans="2:11" s="4" customFormat="1" x14ac:dyDescent="0.25">
      <c r="B102" s="37"/>
      <c r="G102" s="38"/>
      <c r="H102" s="38"/>
      <c r="I102" s="5"/>
      <c r="K102" s="5"/>
    </row>
    <row r="103" spans="2:11" s="4" customFormat="1" x14ac:dyDescent="0.25">
      <c r="B103" s="37"/>
      <c r="G103" s="38"/>
      <c r="H103" s="38"/>
      <c r="I103" s="5"/>
      <c r="K103" s="5"/>
    </row>
    <row r="104" spans="2:11" s="4" customFormat="1" x14ac:dyDescent="0.25">
      <c r="B104" s="37"/>
      <c r="G104" s="38"/>
      <c r="H104" s="38"/>
      <c r="I104" s="5"/>
      <c r="K104" s="5"/>
    </row>
    <row r="105" spans="2:11" s="4" customFormat="1" x14ac:dyDescent="0.25">
      <c r="B105" s="37"/>
      <c r="G105" s="38"/>
      <c r="H105" s="38"/>
      <c r="I105" s="5"/>
      <c r="K105" s="5"/>
    </row>
    <row r="106" spans="2:11" s="4" customFormat="1" x14ac:dyDescent="0.25">
      <c r="B106" s="37"/>
      <c r="G106" s="38"/>
      <c r="H106" s="38"/>
      <c r="I106" s="5"/>
      <c r="K106" s="5"/>
    </row>
    <row r="107" spans="2:11" s="4" customFormat="1" x14ac:dyDescent="0.25">
      <c r="B107" s="37"/>
      <c r="G107" s="38"/>
      <c r="H107" s="38"/>
      <c r="I107" s="5"/>
      <c r="K107" s="5"/>
    </row>
    <row r="108" spans="2:11" s="4" customFormat="1" x14ac:dyDescent="0.25">
      <c r="B108" s="37"/>
      <c r="G108" s="38"/>
      <c r="H108" s="38"/>
      <c r="I108" s="5"/>
      <c r="K108" s="5"/>
    </row>
    <row r="109" spans="2:11" s="4" customFormat="1" x14ac:dyDescent="0.25">
      <c r="B109" s="37"/>
      <c r="G109" s="38"/>
      <c r="H109" s="38"/>
      <c r="I109" s="5"/>
      <c r="K109" s="5"/>
    </row>
    <row r="110" spans="2:11" s="4" customFormat="1" x14ac:dyDescent="0.25">
      <c r="B110" s="37"/>
      <c r="G110" s="38"/>
      <c r="H110" s="38"/>
      <c r="I110" s="5"/>
      <c r="K110" s="5"/>
    </row>
    <row r="111" spans="2:11" s="4" customFormat="1" x14ac:dyDescent="0.25">
      <c r="B111" s="37"/>
      <c r="G111" s="38"/>
      <c r="H111" s="38"/>
      <c r="I111" s="5"/>
      <c r="K111" s="5"/>
    </row>
    <row r="112" spans="2:11" s="4" customFormat="1" x14ac:dyDescent="0.25">
      <c r="B112" s="37"/>
      <c r="G112" s="38"/>
      <c r="H112" s="38"/>
      <c r="I112" s="5"/>
      <c r="K112" s="5"/>
    </row>
    <row r="113" spans="2:11" s="4" customFormat="1" x14ac:dyDescent="0.25">
      <c r="B113" s="37"/>
      <c r="G113" s="38"/>
      <c r="H113" s="38"/>
      <c r="I113" s="5"/>
      <c r="K113" s="5"/>
    </row>
    <row r="114" spans="2:11" s="4" customFormat="1" x14ac:dyDescent="0.25">
      <c r="B114" s="37"/>
      <c r="G114" s="38"/>
      <c r="H114" s="38"/>
      <c r="I114" s="5"/>
      <c r="K114" s="5"/>
    </row>
    <row r="115" spans="2:11" s="4" customFormat="1" x14ac:dyDescent="0.25">
      <c r="B115" s="37"/>
      <c r="G115" s="38"/>
      <c r="H115" s="38"/>
      <c r="I115" s="5"/>
      <c r="K115" s="5"/>
    </row>
    <row r="116" spans="2:11" s="4" customFormat="1" x14ac:dyDescent="0.25">
      <c r="B116" s="37"/>
      <c r="G116" s="38"/>
      <c r="H116" s="38"/>
      <c r="I116" s="5"/>
      <c r="K116" s="5"/>
    </row>
    <row r="117" spans="2:11" s="4" customFormat="1" x14ac:dyDescent="0.25">
      <c r="B117" s="37"/>
      <c r="G117" s="38"/>
      <c r="H117" s="38"/>
      <c r="I117" s="5"/>
      <c r="K117" s="5"/>
    </row>
    <row r="118" spans="2:11" s="4" customFormat="1" x14ac:dyDescent="0.25">
      <c r="B118" s="37"/>
      <c r="G118" s="38"/>
      <c r="H118" s="38"/>
      <c r="I118" s="5"/>
      <c r="K118" s="5"/>
    </row>
    <row r="119" spans="2:11" s="4" customFormat="1" x14ac:dyDescent="0.25">
      <c r="B119" s="37"/>
      <c r="G119" s="38"/>
      <c r="H119" s="38"/>
      <c r="I119" s="5"/>
      <c r="K119" s="5"/>
    </row>
    <row r="120" spans="2:11" s="4" customFormat="1" x14ac:dyDescent="0.25">
      <c r="B120" s="37"/>
      <c r="G120" s="38"/>
      <c r="H120" s="38"/>
      <c r="I120" s="5"/>
      <c r="K120" s="5"/>
    </row>
    <row r="121" spans="2:11" s="4" customFormat="1" x14ac:dyDescent="0.25">
      <c r="B121" s="37"/>
      <c r="G121" s="38"/>
      <c r="H121" s="38"/>
      <c r="I121" s="5"/>
      <c r="K121" s="5"/>
    </row>
    <row r="122" spans="2:11" s="4" customFormat="1" x14ac:dyDescent="0.25">
      <c r="B122" s="37"/>
      <c r="G122" s="38"/>
      <c r="H122" s="38"/>
      <c r="I122" s="5"/>
      <c r="K122" s="5"/>
    </row>
    <row r="123" spans="2:11" s="4" customFormat="1" x14ac:dyDescent="0.25">
      <c r="B123" s="37"/>
      <c r="G123" s="38"/>
      <c r="H123" s="38"/>
      <c r="I123" s="5"/>
      <c r="K123" s="5"/>
    </row>
    <row r="124" spans="2:11" s="4" customFormat="1" x14ac:dyDescent="0.25">
      <c r="B124" s="37"/>
      <c r="G124" s="38"/>
      <c r="H124" s="38"/>
      <c r="I124" s="5"/>
      <c r="K124" s="5"/>
    </row>
    <row r="125" spans="2:11" s="4" customFormat="1" x14ac:dyDescent="0.25">
      <c r="B125" s="37"/>
      <c r="G125" s="38"/>
      <c r="H125" s="38"/>
      <c r="I125" s="5"/>
      <c r="K125" s="5"/>
    </row>
    <row r="126" spans="2:11" s="4" customFormat="1" x14ac:dyDescent="0.25">
      <c r="B126" s="37"/>
      <c r="G126" s="38"/>
      <c r="H126" s="38"/>
      <c r="I126" s="5"/>
      <c r="K126" s="5"/>
    </row>
    <row r="127" spans="2:11" s="4" customFormat="1" x14ac:dyDescent="0.25">
      <c r="B127" s="37"/>
      <c r="G127" s="38"/>
      <c r="H127" s="38"/>
      <c r="I127" s="5"/>
      <c r="K127" s="5"/>
    </row>
    <row r="128" spans="2:11" s="4" customFormat="1" x14ac:dyDescent="0.25">
      <c r="B128" s="37"/>
      <c r="G128" s="38"/>
      <c r="H128" s="38"/>
      <c r="I128" s="5"/>
      <c r="K128" s="5"/>
    </row>
    <row r="129" spans="2:11" s="4" customFormat="1" x14ac:dyDescent="0.25">
      <c r="B129" s="37"/>
      <c r="G129" s="38"/>
      <c r="H129" s="38"/>
      <c r="I129" s="5"/>
      <c r="K129" s="5"/>
    </row>
    <row r="130" spans="2:11" s="4" customFormat="1" x14ac:dyDescent="0.25">
      <c r="B130" s="37"/>
      <c r="G130" s="38"/>
      <c r="H130" s="38"/>
      <c r="I130" s="5"/>
      <c r="K130" s="5"/>
    </row>
    <row r="131" spans="2:11" s="4" customFormat="1" x14ac:dyDescent="0.25">
      <c r="B131" s="37"/>
      <c r="G131" s="38"/>
      <c r="H131" s="38"/>
      <c r="I131" s="5"/>
      <c r="K131" s="5"/>
    </row>
    <row r="132" spans="2:11" s="4" customFormat="1" x14ac:dyDescent="0.25">
      <c r="B132" s="37"/>
      <c r="G132" s="38"/>
      <c r="H132" s="38"/>
      <c r="I132" s="5"/>
      <c r="K132" s="5"/>
    </row>
    <row r="133" spans="2:11" s="4" customFormat="1" x14ac:dyDescent="0.25">
      <c r="B133" s="37"/>
      <c r="G133" s="38"/>
      <c r="H133" s="38"/>
      <c r="I133" s="5"/>
      <c r="K133" s="5"/>
    </row>
    <row r="134" spans="2:11" s="4" customFormat="1" x14ac:dyDescent="0.25">
      <c r="B134" s="37"/>
      <c r="G134" s="38"/>
      <c r="H134" s="38"/>
      <c r="I134" s="5"/>
      <c r="K134" s="5"/>
    </row>
    <row r="135" spans="2:11" s="4" customFormat="1" x14ac:dyDescent="0.25">
      <c r="B135" s="37"/>
      <c r="G135" s="38"/>
      <c r="H135" s="38"/>
      <c r="I135" s="5"/>
      <c r="K135" s="5"/>
    </row>
    <row r="136" spans="2:11" s="4" customFormat="1" x14ac:dyDescent="0.25">
      <c r="B136" s="37"/>
      <c r="G136" s="38"/>
      <c r="H136" s="38"/>
      <c r="I136" s="5"/>
      <c r="K136" s="5"/>
    </row>
    <row r="137" spans="2:11" s="4" customFormat="1" x14ac:dyDescent="0.25">
      <c r="B137" s="37"/>
      <c r="G137" s="38"/>
      <c r="H137" s="38"/>
      <c r="I137" s="5"/>
      <c r="K137" s="5"/>
    </row>
    <row r="138" spans="2:11" s="4" customFormat="1" x14ac:dyDescent="0.25">
      <c r="B138" s="37"/>
      <c r="G138" s="38"/>
      <c r="H138" s="38"/>
      <c r="I138" s="5"/>
      <c r="K138" s="5"/>
    </row>
    <row r="139" spans="2:11" s="4" customFormat="1" x14ac:dyDescent="0.25">
      <c r="B139" s="37"/>
      <c r="G139" s="38"/>
      <c r="H139" s="38"/>
      <c r="I139" s="5"/>
      <c r="K139" s="5"/>
    </row>
    <row r="140" spans="2:11" s="4" customFormat="1" x14ac:dyDescent="0.25">
      <c r="B140" s="37"/>
      <c r="G140" s="38"/>
      <c r="H140" s="38"/>
      <c r="I140" s="5"/>
      <c r="K140" s="5"/>
    </row>
    <row r="141" spans="2:11" s="4" customFormat="1" x14ac:dyDescent="0.25">
      <c r="B141" s="37"/>
      <c r="G141" s="38"/>
      <c r="H141" s="38"/>
      <c r="I141" s="5"/>
      <c r="K141" s="5"/>
    </row>
    <row r="142" spans="2:11" s="4" customFormat="1" x14ac:dyDescent="0.25">
      <c r="B142" s="37"/>
      <c r="G142" s="38"/>
      <c r="H142" s="38"/>
      <c r="I142" s="5"/>
      <c r="K142" s="5"/>
    </row>
    <row r="143" spans="2:11" s="4" customFormat="1" x14ac:dyDescent="0.25">
      <c r="B143" s="37"/>
      <c r="G143" s="38"/>
      <c r="H143" s="38"/>
      <c r="I143" s="5"/>
      <c r="K143" s="5"/>
    </row>
    <row r="144" spans="2:11" s="4" customFormat="1" x14ac:dyDescent="0.25">
      <c r="B144" s="37"/>
      <c r="G144" s="38"/>
      <c r="H144" s="38"/>
      <c r="I144" s="5"/>
      <c r="K144" s="5"/>
    </row>
    <row r="145" spans="2:11" s="4" customFormat="1" x14ac:dyDescent="0.25">
      <c r="B145" s="37"/>
      <c r="G145" s="38"/>
      <c r="H145" s="38"/>
      <c r="I145" s="5"/>
      <c r="K145" s="5"/>
    </row>
    <row r="146" spans="2:11" s="4" customFormat="1" x14ac:dyDescent="0.25">
      <c r="B146" s="37"/>
      <c r="G146" s="38"/>
      <c r="H146" s="38"/>
      <c r="I146" s="5"/>
      <c r="K146" s="5"/>
    </row>
    <row r="147" spans="2:11" s="4" customFormat="1" x14ac:dyDescent="0.25">
      <c r="B147" s="37"/>
      <c r="G147" s="38"/>
      <c r="H147" s="38"/>
      <c r="I147" s="5"/>
      <c r="K147" s="5"/>
    </row>
    <row r="148" spans="2:11" s="4" customFormat="1" x14ac:dyDescent="0.25">
      <c r="B148" s="37"/>
      <c r="I148" s="5"/>
      <c r="K148" s="5"/>
    </row>
    <row r="149" spans="2:11" s="4" customFormat="1" x14ac:dyDescent="0.25">
      <c r="B149" s="37"/>
      <c r="I149" s="5"/>
      <c r="K149" s="5"/>
    </row>
    <row r="150" spans="2:11" s="4" customFormat="1" x14ac:dyDescent="0.25">
      <c r="B150" s="37"/>
      <c r="I150" s="5"/>
      <c r="K150" s="5"/>
    </row>
    <row r="151" spans="2:11" s="4" customFormat="1" x14ac:dyDescent="0.25">
      <c r="B151" s="37"/>
      <c r="I151" s="5"/>
      <c r="K151" s="5"/>
    </row>
    <row r="152" spans="2:11" s="4" customFormat="1" x14ac:dyDescent="0.25">
      <c r="B152" s="37"/>
      <c r="I152" s="5"/>
      <c r="K152" s="5"/>
    </row>
    <row r="153" spans="2:11" s="4" customFormat="1" x14ac:dyDescent="0.25">
      <c r="B153" s="37"/>
      <c r="I153" s="5"/>
      <c r="K153" s="5"/>
    </row>
    <row r="154" spans="2:11" s="4" customFormat="1" x14ac:dyDescent="0.25">
      <c r="B154" s="37"/>
      <c r="I154" s="5"/>
      <c r="K154" s="5"/>
    </row>
    <row r="155" spans="2:11" s="4" customFormat="1" x14ac:dyDescent="0.25">
      <c r="B155" s="37"/>
      <c r="I155" s="5"/>
      <c r="K155" s="5"/>
    </row>
    <row r="156" spans="2:11" s="4" customFormat="1" x14ac:dyDescent="0.25">
      <c r="B156" s="37"/>
      <c r="I156" s="5"/>
      <c r="K156" s="5"/>
    </row>
    <row r="157" spans="2:11" s="4" customFormat="1" x14ac:dyDescent="0.25">
      <c r="B157" s="37"/>
      <c r="I157" s="5"/>
      <c r="K157" s="5"/>
    </row>
    <row r="158" spans="2:11" s="4" customFormat="1" x14ac:dyDescent="0.25">
      <c r="B158" s="37"/>
      <c r="I158" s="5"/>
      <c r="K158" s="5"/>
    </row>
    <row r="159" spans="2:11" s="4" customFormat="1" x14ac:dyDescent="0.25">
      <c r="B159" s="37"/>
      <c r="I159" s="5"/>
      <c r="K159" s="5"/>
    </row>
    <row r="160" spans="2:11" s="4" customFormat="1" x14ac:dyDescent="0.25">
      <c r="B160" s="37"/>
      <c r="I160" s="5"/>
      <c r="K160" s="5"/>
    </row>
    <row r="161" spans="2:21" s="4" customFormat="1" x14ac:dyDescent="0.25">
      <c r="B161" s="37"/>
      <c r="I161" s="5"/>
      <c r="K161" s="5"/>
    </row>
    <row r="162" spans="2:21" s="4" customFormat="1" x14ac:dyDescent="0.25">
      <c r="B162" s="37"/>
      <c r="I162" s="5"/>
      <c r="K162" s="5"/>
    </row>
    <row r="163" spans="2:21" s="4" customFormat="1" x14ac:dyDescent="0.25">
      <c r="B163" s="37"/>
      <c r="I163" s="5"/>
      <c r="K163" s="5"/>
    </row>
    <row r="164" spans="2:21" s="4" customFormat="1" x14ac:dyDescent="0.25">
      <c r="B164" s="37"/>
      <c r="I164" s="5"/>
      <c r="K164" s="5"/>
    </row>
    <row r="165" spans="2:21" s="4" customFormat="1" x14ac:dyDescent="0.25">
      <c r="B165" s="37"/>
      <c r="I165" s="5"/>
      <c r="K165" s="5"/>
    </row>
    <row r="166" spans="2:21" s="4" customFormat="1" x14ac:dyDescent="0.25">
      <c r="B166" s="37"/>
      <c r="I166" s="5"/>
      <c r="K166" s="5"/>
    </row>
    <row r="167" spans="2:21" s="4" customFormat="1" x14ac:dyDescent="0.25">
      <c r="B167" s="37"/>
      <c r="I167" s="5"/>
      <c r="K167" s="5"/>
    </row>
    <row r="168" spans="2:21" s="4" customFormat="1" x14ac:dyDescent="0.25">
      <c r="B168" s="37"/>
      <c r="I168" s="5"/>
      <c r="K168" s="5"/>
    </row>
    <row r="169" spans="2:21" s="4" customFormat="1" x14ac:dyDescent="0.25">
      <c r="B169" s="37"/>
      <c r="I169" s="5"/>
      <c r="K169" s="5"/>
    </row>
    <row r="170" spans="2:21" s="4" customFormat="1" x14ac:dyDescent="0.25">
      <c r="B170" s="37"/>
      <c r="I170" s="5"/>
      <c r="K170" s="5"/>
    </row>
    <row r="171" spans="2:21" s="4" customFormat="1" x14ac:dyDescent="0.25">
      <c r="B171" s="37"/>
      <c r="I171" s="5"/>
      <c r="K171" s="5"/>
    </row>
    <row r="172" spans="2:21" s="4" customFormat="1" x14ac:dyDescent="0.25">
      <c r="B172" s="37"/>
      <c r="I172" s="5"/>
      <c r="K172" s="5"/>
    </row>
    <row r="173" spans="2:21" s="4" customFormat="1" x14ac:dyDescent="0.25">
      <c r="I173" s="5"/>
      <c r="K173" s="5"/>
    </row>
    <row r="174" spans="2:21" s="4" customFormat="1" x14ac:dyDescent="0.25">
      <c r="I174" s="5"/>
      <c r="K174" s="5"/>
      <c r="U174" s="1"/>
    </row>
    <row r="175" spans="2:21" s="4" customFormat="1" x14ac:dyDescent="0.25">
      <c r="I175" s="5"/>
      <c r="K175" s="5"/>
      <c r="U175" s="1"/>
    </row>
    <row r="176" spans="2:21" s="4" customFormat="1" x14ac:dyDescent="0.25">
      <c r="I176" s="5"/>
      <c r="K176" s="5"/>
      <c r="U176" s="1"/>
    </row>
    <row r="177" spans="4:21" s="4" customFormat="1" x14ac:dyDescent="0.25">
      <c r="I177" s="5"/>
      <c r="K177" s="5"/>
      <c r="U177" s="1"/>
    </row>
    <row r="178" spans="4:21" s="4" customFormat="1" x14ac:dyDescent="0.25">
      <c r="I178" s="5"/>
      <c r="K178" s="5"/>
      <c r="U178" s="1"/>
    </row>
    <row r="179" spans="4:21" s="4" customFormat="1" x14ac:dyDescent="0.25">
      <c r="I179" s="5"/>
      <c r="K179" s="5"/>
      <c r="U179" s="1"/>
    </row>
    <row r="180" spans="4:21" s="4" customFormat="1" x14ac:dyDescent="0.25">
      <c r="I180" s="5"/>
      <c r="K180" s="5"/>
      <c r="U180" s="1"/>
    </row>
    <row r="181" spans="4:21" s="4" customFormat="1" x14ac:dyDescent="0.25">
      <c r="I181" s="5"/>
      <c r="K181" s="5"/>
      <c r="U181" s="1"/>
    </row>
    <row r="182" spans="4:21" s="4" customFormat="1" x14ac:dyDescent="0.25">
      <c r="I182" s="5"/>
      <c r="K182" s="5"/>
      <c r="U182" s="1"/>
    </row>
    <row r="183" spans="4:21" s="4" customFormat="1" x14ac:dyDescent="0.25">
      <c r="D183" s="39"/>
      <c r="I183" s="5"/>
      <c r="K183" s="5"/>
      <c r="U183" s="1"/>
    </row>
    <row r="184" spans="4:21" s="4" customFormat="1" x14ac:dyDescent="0.25">
      <c r="I184" s="5"/>
      <c r="K184" s="5"/>
      <c r="U184" s="1"/>
    </row>
    <row r="185" spans="4:21" s="4" customFormat="1" x14ac:dyDescent="0.25">
      <c r="I185" s="5"/>
      <c r="K185" s="5"/>
      <c r="U185" s="1"/>
    </row>
    <row r="186" spans="4:21" s="4" customFormat="1" x14ac:dyDescent="0.25">
      <c r="I186" s="5"/>
      <c r="K186" s="5"/>
      <c r="U186" s="1"/>
    </row>
    <row r="187" spans="4:21" s="4" customFormat="1" x14ac:dyDescent="0.25">
      <c r="I187" s="5"/>
      <c r="K187" s="5"/>
      <c r="U187" s="1"/>
    </row>
    <row r="188" spans="4:21" s="4" customFormat="1" x14ac:dyDescent="0.25">
      <c r="I188" s="5"/>
      <c r="K188" s="5"/>
      <c r="U188" s="1"/>
    </row>
    <row r="189" spans="4:21" s="4" customFormat="1" x14ac:dyDescent="0.25">
      <c r="I189" s="5"/>
      <c r="K189" s="5"/>
      <c r="U189" s="1"/>
    </row>
    <row r="190" spans="4:21" s="4" customFormat="1" x14ac:dyDescent="0.25">
      <c r="I190" s="5"/>
      <c r="K190" s="5"/>
      <c r="U190" s="1"/>
    </row>
    <row r="191" spans="4:21" s="4" customFormat="1" x14ac:dyDescent="0.25">
      <c r="I191" s="5"/>
      <c r="K191" s="5"/>
      <c r="U191" s="1"/>
    </row>
    <row r="192" spans="4:21" s="4" customFormat="1" x14ac:dyDescent="0.25">
      <c r="I192" s="5"/>
      <c r="K192" s="5"/>
      <c r="U192" s="1"/>
    </row>
    <row r="193" spans="9:21" s="4" customFormat="1" x14ac:dyDescent="0.25">
      <c r="I193" s="5"/>
      <c r="K193" s="5"/>
      <c r="U193" s="1"/>
    </row>
    <row r="194" spans="9:21" s="4" customFormat="1" x14ac:dyDescent="0.25">
      <c r="I194" s="5"/>
      <c r="K194" s="5"/>
      <c r="U194" s="1"/>
    </row>
    <row r="195" spans="9:21" s="4" customFormat="1" x14ac:dyDescent="0.25">
      <c r="I195" s="5"/>
      <c r="K195" s="5"/>
      <c r="U195" s="1"/>
    </row>
    <row r="196" spans="9:21" s="4" customFormat="1" x14ac:dyDescent="0.25">
      <c r="I196" s="5"/>
      <c r="K196" s="5"/>
      <c r="U196" s="1"/>
    </row>
    <row r="197" spans="9:21" s="4" customFormat="1" x14ac:dyDescent="0.25">
      <c r="I197" s="5"/>
      <c r="K197" s="5"/>
      <c r="U197" s="1"/>
    </row>
    <row r="198" spans="9:21" s="4" customFormat="1" x14ac:dyDescent="0.25">
      <c r="I198" s="5"/>
      <c r="K198" s="5"/>
      <c r="U198" s="1"/>
    </row>
    <row r="199" spans="9:21" s="4" customFormat="1" x14ac:dyDescent="0.25">
      <c r="I199" s="5"/>
      <c r="K199" s="5"/>
      <c r="U199" s="1"/>
    </row>
    <row r="200" spans="9:21" s="4" customFormat="1" x14ac:dyDescent="0.25">
      <c r="I200" s="5"/>
      <c r="K200" s="5"/>
      <c r="U200" s="1"/>
    </row>
    <row r="201" spans="9:21" s="4" customFormat="1" x14ac:dyDescent="0.25">
      <c r="I201" s="5"/>
      <c r="K201" s="5"/>
      <c r="U201" s="1"/>
    </row>
    <row r="202" spans="9:21" s="4" customFormat="1" x14ac:dyDescent="0.25">
      <c r="I202" s="5"/>
      <c r="K202" s="5"/>
      <c r="U202" s="1"/>
    </row>
    <row r="203" spans="9:21" s="4" customFormat="1" x14ac:dyDescent="0.25">
      <c r="I203" s="5"/>
      <c r="K203" s="5"/>
      <c r="U203" s="1"/>
    </row>
    <row r="204" spans="9:21" s="4" customFormat="1" x14ac:dyDescent="0.25">
      <c r="I204" s="5"/>
      <c r="K204" s="5"/>
      <c r="U204" s="1"/>
    </row>
    <row r="205" spans="9:21" s="4" customFormat="1" x14ac:dyDescent="0.25">
      <c r="I205" s="5"/>
      <c r="K205" s="5"/>
      <c r="U205" s="1"/>
    </row>
    <row r="206" spans="9:21" s="4" customFormat="1" x14ac:dyDescent="0.25">
      <c r="I206" s="5"/>
      <c r="K206" s="5"/>
      <c r="U206" s="1"/>
    </row>
    <row r="207" spans="9:21" s="4" customFormat="1" x14ac:dyDescent="0.25">
      <c r="I207" s="5"/>
      <c r="K207" s="5"/>
      <c r="U207" s="1"/>
    </row>
    <row r="208" spans="9:21" s="4" customFormat="1" x14ac:dyDescent="0.25">
      <c r="I208" s="5"/>
      <c r="K208" s="5"/>
      <c r="U208" s="1"/>
    </row>
    <row r="209" spans="2:21" s="4" customFormat="1" x14ac:dyDescent="0.25">
      <c r="I209" s="5"/>
      <c r="K209" s="5"/>
      <c r="U209" s="1"/>
    </row>
    <row r="210" spans="2:21" s="4" customFormat="1" x14ac:dyDescent="0.25">
      <c r="I210" s="5"/>
      <c r="K210" s="5"/>
      <c r="U210" s="1"/>
    </row>
    <row r="211" spans="2:21" s="4" customFormat="1" x14ac:dyDescent="0.25">
      <c r="I211" s="5"/>
      <c r="K211" s="5"/>
      <c r="U211" s="1"/>
    </row>
    <row r="212" spans="2:21" s="4" customFormat="1" x14ac:dyDescent="0.25">
      <c r="I212" s="5"/>
      <c r="K212" s="5"/>
      <c r="U212" s="1"/>
    </row>
    <row r="213" spans="2:21" s="4" customFormat="1" x14ac:dyDescent="0.25">
      <c r="I213" s="5"/>
      <c r="K213" s="5"/>
      <c r="U213" s="1"/>
    </row>
    <row r="214" spans="2:21" s="4" customFormat="1" x14ac:dyDescent="0.25">
      <c r="I214" s="5"/>
      <c r="K214" s="5"/>
      <c r="U214" s="1"/>
    </row>
    <row r="215" spans="2:21" s="4" customFormat="1" x14ac:dyDescent="0.25">
      <c r="I215" s="5"/>
      <c r="K215" s="5"/>
      <c r="U215" s="1"/>
    </row>
    <row r="216" spans="2:21" s="4" customFormat="1" x14ac:dyDescent="0.25">
      <c r="I216" s="5"/>
      <c r="K216" s="5"/>
      <c r="U216" s="1"/>
    </row>
    <row r="217" spans="2:21" x14ac:dyDescent="0.25">
      <c r="B217" s="4"/>
      <c r="C217" s="4"/>
      <c r="D217" s="4"/>
      <c r="E217" s="4"/>
      <c r="F217" s="4"/>
      <c r="G217" s="4"/>
      <c r="H217" s="4"/>
      <c r="I217" s="5"/>
      <c r="J217" s="4"/>
      <c r="K217" s="5"/>
      <c r="L217" s="4"/>
      <c r="M217" s="4"/>
    </row>
    <row r="218" spans="2:21" x14ac:dyDescent="0.25">
      <c r="E218" s="4"/>
      <c r="F218" s="4"/>
      <c r="G218" s="4"/>
      <c r="H218" s="4"/>
      <c r="I218" s="5"/>
      <c r="M218" s="4"/>
    </row>
  </sheetData>
  <sortState xmlns:xlrd2="http://schemas.microsoft.com/office/spreadsheetml/2017/richdata2" ref="AM25:AN39">
    <sortCondition descending="1" ref="AN25:AN39"/>
  </sortState>
  <mergeCells count="8">
    <mergeCell ref="B86:K86"/>
    <mergeCell ref="B87:K87"/>
    <mergeCell ref="B84:J84"/>
    <mergeCell ref="B2:O2"/>
    <mergeCell ref="B45:B46"/>
    <mergeCell ref="C45:J45"/>
    <mergeCell ref="D46:J46"/>
    <mergeCell ref="B42:O4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1:AM216"/>
  <sheetViews>
    <sheetView zoomScale="80" zoomScaleNormal="80" workbookViewId="0">
      <selection activeCell="J5" sqref="J5"/>
    </sheetView>
  </sheetViews>
  <sheetFormatPr defaultColWidth="9.140625" defaultRowHeight="15" x14ac:dyDescent="0.25"/>
  <cols>
    <col min="1" max="1" width="5.7109375" style="1" customWidth="1"/>
    <col min="2" max="2" width="6.7109375" style="1" customWidth="1"/>
    <col min="3" max="3" width="23.28515625" style="1" customWidth="1"/>
    <col min="4" max="8" width="10" style="1" customWidth="1"/>
    <col min="9" max="9" width="10" style="32" customWidth="1"/>
    <col min="10" max="10" width="10" style="1" customWidth="1"/>
    <col min="11" max="11" width="10" style="32" customWidth="1"/>
    <col min="12" max="15" width="6.140625" style="1" bestFit="1" customWidth="1"/>
    <col min="16" max="16" width="7.42578125" style="1" customWidth="1"/>
    <col min="17" max="17" width="6.140625" style="1" bestFit="1" customWidth="1"/>
    <col min="18" max="19" width="9.140625" style="40"/>
    <col min="20" max="36" width="9.140625" style="1"/>
    <col min="37" max="37" width="18.7109375" style="1" customWidth="1"/>
    <col min="38" max="16384" width="9.140625" style="1"/>
  </cols>
  <sheetData>
    <row r="1" spans="2:39" s="4" customFormat="1" ht="2.4500000000000002" customHeight="1" thickBot="1" x14ac:dyDescent="0.3">
      <c r="I1" s="5"/>
      <c r="K1" s="5"/>
    </row>
    <row r="2" spans="2:39" s="4" customFormat="1" ht="39" customHeight="1" thickBot="1" x14ac:dyDescent="0.3">
      <c r="B2" s="201" t="s">
        <v>170</v>
      </c>
      <c r="C2" s="202"/>
      <c r="D2" s="202"/>
      <c r="E2" s="202"/>
      <c r="F2" s="202"/>
      <c r="G2" s="202"/>
      <c r="H2" s="202"/>
      <c r="I2" s="202"/>
      <c r="J2" s="202"/>
      <c r="K2" s="203"/>
      <c r="L2" s="6"/>
      <c r="M2" s="6"/>
      <c r="N2" s="7"/>
      <c r="O2" s="7"/>
      <c r="P2" s="8"/>
      <c r="Q2" s="6"/>
    </row>
    <row r="3" spans="2:39" s="4" customFormat="1" ht="99" customHeight="1" thickBot="1" x14ac:dyDescent="0.3">
      <c r="B3" s="160" t="s">
        <v>0</v>
      </c>
      <c r="C3" s="139" t="s">
        <v>1</v>
      </c>
      <c r="D3" s="59" t="s">
        <v>92</v>
      </c>
      <c r="E3" s="59" t="s">
        <v>93</v>
      </c>
      <c r="F3" s="59" t="s">
        <v>94</v>
      </c>
      <c r="G3" s="59" t="s">
        <v>95</v>
      </c>
      <c r="H3" s="59" t="s">
        <v>96</v>
      </c>
      <c r="I3" s="59" t="s">
        <v>35</v>
      </c>
      <c r="J3" s="60" t="s">
        <v>2</v>
      </c>
      <c r="K3" s="60" t="s">
        <v>3</v>
      </c>
    </row>
    <row r="4" spans="2:39" s="4" customFormat="1" x14ac:dyDescent="0.25">
      <c r="B4" s="12">
        <v>1</v>
      </c>
      <c r="C4" s="61" t="s">
        <v>12</v>
      </c>
      <c r="D4" s="91">
        <v>14.44</v>
      </c>
      <c r="E4" s="92">
        <v>12.1</v>
      </c>
      <c r="F4" s="92">
        <v>9.7899999999999991</v>
      </c>
      <c r="G4" s="92">
        <v>7.97</v>
      </c>
      <c r="H4" s="92">
        <v>14.76</v>
      </c>
      <c r="I4" s="92">
        <v>14.37</v>
      </c>
      <c r="J4" s="45">
        <f t="shared" ref="J4:J37" si="0">AVERAGE(D4:I4)</f>
        <v>12.238333333333332</v>
      </c>
      <c r="K4" s="16">
        <v>17.7472222</v>
      </c>
      <c r="AK4" s="4" t="s">
        <v>12</v>
      </c>
      <c r="AL4" s="17">
        <v>12.238333333333332</v>
      </c>
    </row>
    <row r="5" spans="2:39" s="4" customFormat="1" x14ac:dyDescent="0.25">
      <c r="B5" s="18">
        <v>2</v>
      </c>
      <c r="C5" s="62" t="s">
        <v>16</v>
      </c>
      <c r="D5" s="93">
        <v>11.74</v>
      </c>
      <c r="E5" s="94">
        <v>11.11</v>
      </c>
      <c r="F5" s="94">
        <v>8.73</v>
      </c>
      <c r="G5" s="94">
        <v>6.99</v>
      </c>
      <c r="H5" s="94">
        <v>12.35</v>
      </c>
      <c r="I5" s="94">
        <v>11.27</v>
      </c>
      <c r="J5" s="46">
        <f t="shared" si="0"/>
        <v>10.365</v>
      </c>
      <c r="K5" s="22">
        <v>18.496666699999999</v>
      </c>
      <c r="AK5" s="4" t="s">
        <v>46</v>
      </c>
      <c r="AL5" s="17">
        <v>11.255000000000001</v>
      </c>
    </row>
    <row r="6" spans="2:39" s="4" customFormat="1" x14ac:dyDescent="0.25">
      <c r="B6" s="18">
        <v>3</v>
      </c>
      <c r="C6" s="62" t="s">
        <v>68</v>
      </c>
      <c r="D6" s="93">
        <v>12.15</v>
      </c>
      <c r="E6" s="94">
        <v>11.02</v>
      </c>
      <c r="F6" s="94">
        <v>9</v>
      </c>
      <c r="G6" s="94">
        <v>7.31</v>
      </c>
      <c r="H6" s="94">
        <v>12.19</v>
      </c>
      <c r="I6" s="94">
        <v>12.36</v>
      </c>
      <c r="J6" s="46">
        <f t="shared" si="0"/>
        <v>10.671666666666667</v>
      </c>
      <c r="K6" s="22">
        <v>19.3644444</v>
      </c>
      <c r="AK6" s="4" t="s">
        <v>25</v>
      </c>
      <c r="AL6" s="17">
        <v>11.186666666666667</v>
      </c>
    </row>
    <row r="7" spans="2:39" s="4" customFormat="1" x14ac:dyDescent="0.25">
      <c r="B7" s="18">
        <v>4</v>
      </c>
      <c r="C7" s="62" t="s">
        <v>97</v>
      </c>
      <c r="D7" s="93">
        <v>11.66</v>
      </c>
      <c r="E7" s="94">
        <v>11.29</v>
      </c>
      <c r="F7" s="94">
        <v>7.79</v>
      </c>
      <c r="G7" s="94">
        <v>7.36</v>
      </c>
      <c r="H7" s="94">
        <v>11.4</v>
      </c>
      <c r="I7" s="94">
        <v>11.21</v>
      </c>
      <c r="J7" s="46">
        <f t="shared" si="0"/>
        <v>10.118333333333334</v>
      </c>
      <c r="K7" s="22">
        <v>14.55</v>
      </c>
      <c r="AK7" s="4" t="s">
        <v>68</v>
      </c>
      <c r="AL7" s="17">
        <v>10.671666666666667</v>
      </c>
      <c r="AM7" s="4">
        <v>12</v>
      </c>
    </row>
    <row r="8" spans="2:39" s="4" customFormat="1" x14ac:dyDescent="0.25">
      <c r="B8" s="18">
        <v>5</v>
      </c>
      <c r="C8" s="62" t="s">
        <v>45</v>
      </c>
      <c r="D8" s="93">
        <v>11.63</v>
      </c>
      <c r="E8" s="94">
        <v>12.56</v>
      </c>
      <c r="F8" s="94">
        <v>8.91</v>
      </c>
      <c r="G8" s="94">
        <v>5.71</v>
      </c>
      <c r="H8" s="94">
        <v>11.87</v>
      </c>
      <c r="I8" s="94">
        <v>11.04</v>
      </c>
      <c r="J8" s="46">
        <f t="shared" si="0"/>
        <v>10.286666666666667</v>
      </c>
      <c r="K8" s="22">
        <v>14.3493333</v>
      </c>
      <c r="AK8" s="4" t="s">
        <v>16</v>
      </c>
      <c r="AL8" s="17">
        <v>10.365</v>
      </c>
    </row>
    <row r="9" spans="2:39" s="4" customFormat="1" x14ac:dyDescent="0.25">
      <c r="B9" s="18">
        <v>6</v>
      </c>
      <c r="C9" s="62" t="s">
        <v>46</v>
      </c>
      <c r="D9" s="93">
        <v>12.54</v>
      </c>
      <c r="E9" s="94">
        <v>12.48</v>
      </c>
      <c r="F9" s="94">
        <v>9.93</v>
      </c>
      <c r="G9" s="94">
        <v>7.29</v>
      </c>
      <c r="H9" s="94">
        <v>13.05</v>
      </c>
      <c r="I9" s="94">
        <v>12.24</v>
      </c>
      <c r="J9" s="46">
        <f t="shared" si="0"/>
        <v>11.255000000000001</v>
      </c>
      <c r="K9" s="22">
        <v>15.578888900000001</v>
      </c>
      <c r="AK9" s="4" t="s">
        <v>45</v>
      </c>
      <c r="AL9" s="17">
        <v>10.286666666666667</v>
      </c>
    </row>
    <row r="10" spans="2:39" s="4" customFormat="1" x14ac:dyDescent="0.25">
      <c r="B10" s="18">
        <v>7</v>
      </c>
      <c r="C10" s="62" t="s">
        <v>24</v>
      </c>
      <c r="D10" s="93">
        <v>9.15</v>
      </c>
      <c r="E10" s="94">
        <v>9.73</v>
      </c>
      <c r="F10" s="94">
        <v>8.2200000000000006</v>
      </c>
      <c r="G10" s="94">
        <v>5.27</v>
      </c>
      <c r="H10" s="94">
        <v>10.15</v>
      </c>
      <c r="I10" s="94">
        <v>9.49</v>
      </c>
      <c r="J10" s="46">
        <f t="shared" si="0"/>
        <v>8.6683333333333348</v>
      </c>
      <c r="K10" s="22">
        <v>21.026111100000001</v>
      </c>
      <c r="AK10" s="4" t="s">
        <v>97</v>
      </c>
      <c r="AL10" s="17">
        <v>10.118333333333334</v>
      </c>
    </row>
    <row r="11" spans="2:39" s="4" customFormat="1" x14ac:dyDescent="0.25">
      <c r="B11" s="18">
        <v>8</v>
      </c>
      <c r="C11" s="62" t="s">
        <v>98</v>
      </c>
      <c r="D11" s="93">
        <v>9.26</v>
      </c>
      <c r="E11" s="94">
        <v>11.9</v>
      </c>
      <c r="F11" s="94">
        <v>7.29</v>
      </c>
      <c r="G11" s="94">
        <v>6.07</v>
      </c>
      <c r="H11" s="94">
        <v>11.87</v>
      </c>
      <c r="I11" s="94">
        <v>7.79</v>
      </c>
      <c r="J11" s="46">
        <f t="shared" si="0"/>
        <v>9.0299999999999994</v>
      </c>
      <c r="K11" s="22">
        <v>15.3553333</v>
      </c>
      <c r="AK11" s="4" t="s">
        <v>15</v>
      </c>
      <c r="AL11" s="17">
        <v>9.9583333333333339</v>
      </c>
    </row>
    <row r="12" spans="2:39" s="4" customFormat="1" x14ac:dyDescent="0.25">
      <c r="B12" s="18">
        <v>9</v>
      </c>
      <c r="C12" s="62" t="s">
        <v>41</v>
      </c>
      <c r="D12" s="93">
        <v>11.21</v>
      </c>
      <c r="E12" s="94">
        <v>11.31</v>
      </c>
      <c r="F12" s="94">
        <v>7.84</v>
      </c>
      <c r="G12" s="94">
        <v>4.9800000000000004</v>
      </c>
      <c r="H12" s="94">
        <v>11.87</v>
      </c>
      <c r="I12" s="94">
        <v>9.44</v>
      </c>
      <c r="J12" s="46">
        <f t="shared" si="0"/>
        <v>9.4416666666666664</v>
      </c>
      <c r="K12" s="22">
        <v>13.991333300000001</v>
      </c>
      <c r="AK12" s="4" t="s">
        <v>41</v>
      </c>
      <c r="AL12" s="17">
        <v>9.4416666666666664</v>
      </c>
    </row>
    <row r="13" spans="2:39" s="4" customFormat="1" x14ac:dyDescent="0.25">
      <c r="B13" s="18">
        <v>10</v>
      </c>
      <c r="C13" s="62" t="s">
        <v>25</v>
      </c>
      <c r="D13" s="93">
        <v>13.74</v>
      </c>
      <c r="E13" s="94">
        <v>10.45</v>
      </c>
      <c r="F13" s="94">
        <v>10.18</v>
      </c>
      <c r="G13" s="94">
        <v>7.11</v>
      </c>
      <c r="H13" s="94">
        <v>12.66</v>
      </c>
      <c r="I13" s="94">
        <v>12.98</v>
      </c>
      <c r="J13" s="46">
        <f t="shared" si="0"/>
        <v>11.186666666666667</v>
      </c>
      <c r="K13" s="22">
        <v>17.5794444</v>
      </c>
      <c r="AK13" s="4" t="s">
        <v>98</v>
      </c>
      <c r="AL13" s="17">
        <v>9.0299999999999994</v>
      </c>
    </row>
    <row r="14" spans="2:39" s="4" customFormat="1" x14ac:dyDescent="0.25">
      <c r="B14" s="18">
        <v>11</v>
      </c>
      <c r="C14" s="62" t="s">
        <v>15</v>
      </c>
      <c r="D14" s="93">
        <v>12.61</v>
      </c>
      <c r="E14" s="94">
        <v>11.71</v>
      </c>
      <c r="F14" s="94">
        <v>6.78</v>
      </c>
      <c r="G14" s="94">
        <v>5.71</v>
      </c>
      <c r="H14" s="94">
        <v>11.82</v>
      </c>
      <c r="I14" s="94">
        <v>11.12</v>
      </c>
      <c r="J14" s="46">
        <f t="shared" si="0"/>
        <v>9.9583333333333339</v>
      </c>
      <c r="K14" s="22">
        <v>18.292222200000001</v>
      </c>
      <c r="AK14" s="4" t="s">
        <v>24</v>
      </c>
      <c r="AL14" s="17">
        <v>8.6683333333333348</v>
      </c>
    </row>
    <row r="15" spans="2:39" s="4" customFormat="1" x14ac:dyDescent="0.25">
      <c r="B15" s="18">
        <v>12</v>
      </c>
      <c r="C15" s="62" t="s">
        <v>99</v>
      </c>
      <c r="D15" s="93">
        <v>11.12</v>
      </c>
      <c r="E15" s="94">
        <v>12.54</v>
      </c>
      <c r="F15" s="94">
        <v>6.85</v>
      </c>
      <c r="G15" s="94">
        <v>5.43</v>
      </c>
      <c r="H15" s="94">
        <v>11.65</v>
      </c>
      <c r="I15" s="94">
        <v>7.88</v>
      </c>
      <c r="J15" s="46">
        <f t="shared" si="0"/>
        <v>9.2449999999999992</v>
      </c>
      <c r="K15" s="22">
        <v>13.98</v>
      </c>
      <c r="AK15" s="4" t="s">
        <v>4</v>
      </c>
      <c r="AL15" s="17">
        <v>11.531666666666666</v>
      </c>
    </row>
    <row r="16" spans="2:39" s="4" customFormat="1" x14ac:dyDescent="0.25">
      <c r="B16" s="18">
        <v>13</v>
      </c>
      <c r="C16" s="62" t="s">
        <v>63</v>
      </c>
      <c r="D16" s="93">
        <v>10.56</v>
      </c>
      <c r="E16" s="94">
        <v>10.19</v>
      </c>
      <c r="F16" s="94">
        <v>7.14</v>
      </c>
      <c r="G16" s="94">
        <v>5.21</v>
      </c>
      <c r="H16" s="94">
        <v>11.24</v>
      </c>
      <c r="I16" s="94">
        <v>9.1999999999999993</v>
      </c>
      <c r="J16" s="46">
        <f t="shared" si="0"/>
        <v>8.9233333333333338</v>
      </c>
      <c r="K16" s="22">
        <v>12.9461111</v>
      </c>
      <c r="AK16" s="4" t="s">
        <v>75</v>
      </c>
      <c r="AL16" s="17">
        <v>11.394999999999998</v>
      </c>
    </row>
    <row r="17" spans="2:38" s="4" customFormat="1" x14ac:dyDescent="0.25">
      <c r="B17" s="18">
        <v>14</v>
      </c>
      <c r="C17" s="62" t="s">
        <v>100</v>
      </c>
      <c r="D17" s="93">
        <v>11.63</v>
      </c>
      <c r="E17" s="94">
        <v>10.84</v>
      </c>
      <c r="F17" s="94">
        <v>8.69</v>
      </c>
      <c r="G17" s="94">
        <v>5.29</v>
      </c>
      <c r="H17" s="94">
        <v>11.65</v>
      </c>
      <c r="I17" s="94">
        <v>9.74</v>
      </c>
      <c r="J17" s="46">
        <f t="shared" si="0"/>
        <v>9.6399999999999988</v>
      </c>
      <c r="K17" s="22">
        <v>13.0094444</v>
      </c>
      <c r="AK17" s="4" t="s">
        <v>7</v>
      </c>
      <c r="AL17" s="17">
        <v>11.131666666666668</v>
      </c>
    </row>
    <row r="18" spans="2:38" s="4" customFormat="1" x14ac:dyDescent="0.25">
      <c r="B18" s="18">
        <v>15</v>
      </c>
      <c r="C18" s="62" t="s">
        <v>4</v>
      </c>
      <c r="D18" s="93">
        <v>13.47</v>
      </c>
      <c r="E18" s="94">
        <v>12.36</v>
      </c>
      <c r="F18" s="94">
        <v>9.58</v>
      </c>
      <c r="G18" s="94">
        <v>7.64</v>
      </c>
      <c r="H18" s="94">
        <v>13.07</v>
      </c>
      <c r="I18" s="94">
        <v>13.07</v>
      </c>
      <c r="J18" s="46">
        <f t="shared" si="0"/>
        <v>11.531666666666666</v>
      </c>
      <c r="K18" s="22">
        <v>14.085000000000001</v>
      </c>
      <c r="AK18" s="4" t="s">
        <v>36</v>
      </c>
      <c r="AL18" s="17">
        <v>11.065</v>
      </c>
    </row>
    <row r="19" spans="2:38" s="4" customFormat="1" x14ac:dyDescent="0.25">
      <c r="B19" s="18">
        <v>16</v>
      </c>
      <c r="C19" s="62" t="s">
        <v>36</v>
      </c>
      <c r="D19" s="93">
        <v>13.28</v>
      </c>
      <c r="E19" s="94">
        <v>12.57</v>
      </c>
      <c r="F19" s="94">
        <v>9.27</v>
      </c>
      <c r="G19" s="94">
        <v>7.86</v>
      </c>
      <c r="H19" s="94">
        <v>12.36</v>
      </c>
      <c r="I19" s="94">
        <v>11.05</v>
      </c>
      <c r="J19" s="46">
        <f t="shared" si="0"/>
        <v>11.065</v>
      </c>
      <c r="K19" s="22">
        <v>17.337222199999999</v>
      </c>
      <c r="AK19" s="4" t="s">
        <v>106</v>
      </c>
      <c r="AL19" s="17">
        <v>10.925000000000002</v>
      </c>
    </row>
    <row r="20" spans="2:38" s="4" customFormat="1" x14ac:dyDescent="0.25">
      <c r="B20" s="18">
        <v>17</v>
      </c>
      <c r="C20" s="62" t="s">
        <v>75</v>
      </c>
      <c r="D20" s="93">
        <v>12.94</v>
      </c>
      <c r="E20" s="94">
        <v>11.61</v>
      </c>
      <c r="F20" s="94">
        <v>10.19</v>
      </c>
      <c r="G20" s="94">
        <v>9.4</v>
      </c>
      <c r="H20" s="94">
        <v>13.43</v>
      </c>
      <c r="I20" s="94">
        <v>10.8</v>
      </c>
      <c r="J20" s="46">
        <f t="shared" si="0"/>
        <v>11.394999999999998</v>
      </c>
      <c r="K20" s="22">
        <v>17.1905556</v>
      </c>
      <c r="AK20" s="4" t="s">
        <v>104</v>
      </c>
      <c r="AL20" s="17">
        <v>10.896666666666667</v>
      </c>
    </row>
    <row r="21" spans="2:38" s="4" customFormat="1" x14ac:dyDescent="0.25">
      <c r="B21" s="18">
        <v>18</v>
      </c>
      <c r="C21" s="62" t="s">
        <v>5</v>
      </c>
      <c r="D21" s="93">
        <v>11.96</v>
      </c>
      <c r="E21" s="94">
        <v>11.27</v>
      </c>
      <c r="F21" s="94">
        <v>8.5</v>
      </c>
      <c r="G21" s="94">
        <v>7.52</v>
      </c>
      <c r="H21" s="94">
        <v>10.16</v>
      </c>
      <c r="I21" s="94">
        <v>11.7</v>
      </c>
      <c r="J21" s="46">
        <f t="shared" si="0"/>
        <v>10.185</v>
      </c>
      <c r="K21" s="22">
        <v>16.9688889</v>
      </c>
      <c r="AK21" s="4" t="s">
        <v>9</v>
      </c>
      <c r="AL21" s="17">
        <v>10.39</v>
      </c>
    </row>
    <row r="22" spans="2:38" s="4" customFormat="1" x14ac:dyDescent="0.25">
      <c r="B22" s="18">
        <v>19</v>
      </c>
      <c r="C22" s="62" t="s">
        <v>39</v>
      </c>
      <c r="D22" s="93">
        <v>9.34</v>
      </c>
      <c r="E22" s="94">
        <v>10.76</v>
      </c>
      <c r="F22" s="94">
        <v>7.92</v>
      </c>
      <c r="G22" s="94">
        <v>5.81</v>
      </c>
      <c r="H22" s="94">
        <v>10.07</v>
      </c>
      <c r="I22" s="94">
        <v>9</v>
      </c>
      <c r="J22" s="46">
        <f t="shared" si="0"/>
        <v>8.8166666666666682</v>
      </c>
      <c r="K22" s="22">
        <v>12.816111100000001</v>
      </c>
      <c r="AK22" s="4" t="s">
        <v>5</v>
      </c>
      <c r="AL22" s="17">
        <v>10.185</v>
      </c>
    </row>
    <row r="23" spans="2:38" s="4" customFormat="1" x14ac:dyDescent="0.25">
      <c r="B23" s="18">
        <v>20</v>
      </c>
      <c r="C23" s="62" t="s">
        <v>76</v>
      </c>
      <c r="D23" s="93">
        <v>10.64</v>
      </c>
      <c r="E23" s="94">
        <v>9.52</v>
      </c>
      <c r="F23" s="94">
        <v>6.68</v>
      </c>
      <c r="G23" s="94">
        <v>4.1100000000000003</v>
      </c>
      <c r="H23" s="94">
        <v>10.27</v>
      </c>
      <c r="I23" s="94">
        <v>10.11</v>
      </c>
      <c r="J23" s="46">
        <f t="shared" si="0"/>
        <v>8.5549999999999997</v>
      </c>
      <c r="K23" s="22">
        <v>12.8272222</v>
      </c>
      <c r="AK23" s="4" t="s">
        <v>107</v>
      </c>
      <c r="AL23" s="17">
        <v>10.17</v>
      </c>
    </row>
    <row r="24" spans="2:38" s="4" customFormat="1" x14ac:dyDescent="0.25">
      <c r="B24" s="18">
        <v>21</v>
      </c>
      <c r="C24" s="62" t="s">
        <v>77</v>
      </c>
      <c r="D24" s="93">
        <v>11.16</v>
      </c>
      <c r="E24" s="94">
        <v>11.6</v>
      </c>
      <c r="F24" s="94">
        <v>8.91</v>
      </c>
      <c r="G24" s="94">
        <v>7.25</v>
      </c>
      <c r="H24" s="94">
        <v>9.98</v>
      </c>
      <c r="I24" s="94">
        <v>11.83</v>
      </c>
      <c r="J24" s="46">
        <f t="shared" si="0"/>
        <v>10.121666666666668</v>
      </c>
      <c r="K24" s="22">
        <v>18.408333299999999</v>
      </c>
      <c r="AK24" s="4" t="s">
        <v>77</v>
      </c>
      <c r="AL24" s="17">
        <v>10.121666666666668</v>
      </c>
    </row>
    <row r="25" spans="2:38" s="4" customFormat="1" x14ac:dyDescent="0.25">
      <c r="B25" s="18">
        <v>22</v>
      </c>
      <c r="C25" s="62" t="s">
        <v>101</v>
      </c>
      <c r="D25" s="93">
        <v>9.5299999999999994</v>
      </c>
      <c r="E25" s="94">
        <v>10.65</v>
      </c>
      <c r="F25" s="94">
        <v>4.87</v>
      </c>
      <c r="G25" s="94">
        <v>5.07</v>
      </c>
      <c r="H25" s="94">
        <v>11.87</v>
      </c>
      <c r="I25" s="94">
        <v>8.3800000000000008</v>
      </c>
      <c r="J25" s="46">
        <f t="shared" si="0"/>
        <v>8.3950000000000014</v>
      </c>
      <c r="K25" s="22">
        <v>13.1326667</v>
      </c>
      <c r="AK25" s="4" t="s">
        <v>105</v>
      </c>
      <c r="AL25" s="17">
        <v>10.088333333333333</v>
      </c>
    </row>
    <row r="26" spans="2:38" s="4" customFormat="1" x14ac:dyDescent="0.25">
      <c r="B26" s="18">
        <v>23</v>
      </c>
      <c r="C26" s="62" t="s">
        <v>42</v>
      </c>
      <c r="D26" s="93">
        <v>10.68</v>
      </c>
      <c r="E26" s="94">
        <v>11.15</v>
      </c>
      <c r="F26" s="94">
        <v>6.83</v>
      </c>
      <c r="G26" s="94">
        <v>5.67</v>
      </c>
      <c r="H26" s="94">
        <v>9.89</v>
      </c>
      <c r="I26" s="94">
        <v>10</v>
      </c>
      <c r="J26" s="46">
        <f t="shared" si="0"/>
        <v>9.0366666666666671</v>
      </c>
      <c r="K26" s="22">
        <v>13.1922222</v>
      </c>
      <c r="AK26" s="4" t="s">
        <v>102</v>
      </c>
      <c r="AL26" s="17">
        <v>9.92</v>
      </c>
    </row>
    <row r="27" spans="2:38" s="4" customFormat="1" x14ac:dyDescent="0.25">
      <c r="B27" s="18">
        <v>24</v>
      </c>
      <c r="C27" s="62" t="s">
        <v>102</v>
      </c>
      <c r="D27" s="93">
        <v>12.15</v>
      </c>
      <c r="E27" s="94">
        <v>10.029999999999999</v>
      </c>
      <c r="F27" s="94">
        <v>7.8</v>
      </c>
      <c r="G27" s="94">
        <v>6.06</v>
      </c>
      <c r="H27" s="94">
        <v>12.92</v>
      </c>
      <c r="I27" s="94">
        <v>10.56</v>
      </c>
      <c r="J27" s="46">
        <f t="shared" si="0"/>
        <v>9.92</v>
      </c>
      <c r="K27" s="22">
        <v>14.453888900000001</v>
      </c>
      <c r="AK27" s="4" t="s">
        <v>103</v>
      </c>
      <c r="AL27" s="17">
        <v>9.673333333333332</v>
      </c>
    </row>
    <row r="28" spans="2:38" s="4" customFormat="1" x14ac:dyDescent="0.25">
      <c r="B28" s="18">
        <v>25</v>
      </c>
      <c r="C28" s="62" t="s">
        <v>103</v>
      </c>
      <c r="D28" s="93">
        <v>10.57</v>
      </c>
      <c r="E28" s="94">
        <v>10.34</v>
      </c>
      <c r="F28" s="94">
        <v>8.49</v>
      </c>
      <c r="G28" s="94">
        <v>6.36</v>
      </c>
      <c r="H28" s="94">
        <v>12.62</v>
      </c>
      <c r="I28" s="94">
        <v>9.66</v>
      </c>
      <c r="J28" s="46">
        <f t="shared" si="0"/>
        <v>9.673333333333332</v>
      </c>
      <c r="K28" s="22">
        <v>15.230555600000001</v>
      </c>
      <c r="AK28" s="4" t="s">
        <v>100</v>
      </c>
      <c r="AL28" s="17">
        <v>9.6399999999999988</v>
      </c>
    </row>
    <row r="29" spans="2:38" s="4" customFormat="1" x14ac:dyDescent="0.25">
      <c r="B29" s="18">
        <v>26</v>
      </c>
      <c r="C29" s="62" t="s">
        <v>104</v>
      </c>
      <c r="D29" s="93">
        <v>12.04</v>
      </c>
      <c r="E29" s="94">
        <v>13.42</v>
      </c>
      <c r="F29" s="94">
        <v>7.71</v>
      </c>
      <c r="G29" s="94">
        <v>7.04</v>
      </c>
      <c r="H29" s="94">
        <v>12.74</v>
      </c>
      <c r="I29" s="94">
        <v>12.43</v>
      </c>
      <c r="J29" s="46">
        <f t="shared" si="0"/>
        <v>10.896666666666667</v>
      </c>
      <c r="K29" s="22">
        <v>15.3038889</v>
      </c>
      <c r="AK29" s="4" t="s">
        <v>38</v>
      </c>
      <c r="AL29" s="17">
        <v>9.4783333333333335</v>
      </c>
    </row>
    <row r="30" spans="2:38" s="4" customFormat="1" x14ac:dyDescent="0.25">
      <c r="B30" s="18">
        <v>27</v>
      </c>
      <c r="C30" s="62" t="s">
        <v>105</v>
      </c>
      <c r="D30" s="93">
        <v>12.03</v>
      </c>
      <c r="E30" s="94">
        <v>11.8</v>
      </c>
      <c r="F30" s="94">
        <v>6.7</v>
      </c>
      <c r="G30" s="94">
        <v>5.3</v>
      </c>
      <c r="H30" s="94">
        <v>13.73</v>
      </c>
      <c r="I30" s="94">
        <v>10.97</v>
      </c>
      <c r="J30" s="46">
        <f t="shared" si="0"/>
        <v>10.088333333333333</v>
      </c>
      <c r="K30" s="22">
        <v>13.1805556</v>
      </c>
      <c r="AK30" s="4" t="s">
        <v>37</v>
      </c>
      <c r="AL30" s="17">
        <v>9.34</v>
      </c>
    </row>
    <row r="31" spans="2:38" s="4" customFormat="1" x14ac:dyDescent="0.25">
      <c r="B31" s="18">
        <v>28</v>
      </c>
      <c r="C31" s="62" t="s">
        <v>106</v>
      </c>
      <c r="D31" s="93">
        <v>13.81</v>
      </c>
      <c r="E31" s="94">
        <v>12.08</v>
      </c>
      <c r="F31" s="94">
        <v>9.2100000000000009</v>
      </c>
      <c r="G31" s="94">
        <v>5.54</v>
      </c>
      <c r="H31" s="94">
        <v>13.34</v>
      </c>
      <c r="I31" s="94">
        <v>11.57</v>
      </c>
      <c r="J31" s="46">
        <f t="shared" si="0"/>
        <v>10.925000000000002</v>
      </c>
      <c r="K31" s="22">
        <v>12.895</v>
      </c>
      <c r="AK31" s="4" t="s">
        <v>99</v>
      </c>
      <c r="AL31" s="17">
        <v>9.2449999999999992</v>
      </c>
    </row>
    <row r="32" spans="2:38" s="4" customFormat="1" x14ac:dyDescent="0.25">
      <c r="B32" s="18">
        <v>29</v>
      </c>
      <c r="C32" s="62" t="s">
        <v>7</v>
      </c>
      <c r="D32" s="93">
        <v>12.96</v>
      </c>
      <c r="E32" s="94">
        <v>12.54</v>
      </c>
      <c r="F32" s="94">
        <v>9.82</v>
      </c>
      <c r="G32" s="94">
        <v>8.32</v>
      </c>
      <c r="H32" s="94">
        <v>11.92</v>
      </c>
      <c r="I32" s="94">
        <v>11.23</v>
      </c>
      <c r="J32" s="46">
        <f t="shared" si="0"/>
        <v>11.131666666666668</v>
      </c>
      <c r="K32" s="22">
        <v>14.9738889</v>
      </c>
      <c r="AK32" s="4" t="s">
        <v>42</v>
      </c>
      <c r="AL32" s="17">
        <v>9.0366666666666671</v>
      </c>
    </row>
    <row r="33" spans="2:38" s="4" customFormat="1" x14ac:dyDescent="0.25">
      <c r="B33" s="18">
        <v>30</v>
      </c>
      <c r="C33" s="62" t="s">
        <v>8</v>
      </c>
      <c r="D33" s="93">
        <v>9.67</v>
      </c>
      <c r="E33" s="94">
        <v>10.34</v>
      </c>
      <c r="F33" s="94">
        <v>6.45</v>
      </c>
      <c r="G33" s="94">
        <v>5.42</v>
      </c>
      <c r="H33" s="94">
        <v>10.56</v>
      </c>
      <c r="I33" s="94">
        <v>9.33</v>
      </c>
      <c r="J33" s="46">
        <f t="shared" si="0"/>
        <v>8.6283333333333321</v>
      </c>
      <c r="K33" s="22">
        <v>13.459444400000001</v>
      </c>
      <c r="AK33" s="4" t="s">
        <v>63</v>
      </c>
      <c r="AL33" s="17">
        <v>8.9233333333333338</v>
      </c>
    </row>
    <row r="34" spans="2:38" s="4" customFormat="1" x14ac:dyDescent="0.25">
      <c r="B34" s="18">
        <v>31</v>
      </c>
      <c r="C34" s="62" t="s">
        <v>9</v>
      </c>
      <c r="D34" s="93">
        <v>11.99</v>
      </c>
      <c r="E34" s="94">
        <v>12.11</v>
      </c>
      <c r="F34" s="94">
        <v>8.1</v>
      </c>
      <c r="G34" s="94">
        <v>7.35</v>
      </c>
      <c r="H34" s="94">
        <v>11.57</v>
      </c>
      <c r="I34" s="94">
        <v>11.22</v>
      </c>
      <c r="J34" s="46">
        <f t="shared" si="0"/>
        <v>10.39</v>
      </c>
      <c r="K34" s="22">
        <v>18.641666699999998</v>
      </c>
      <c r="AK34" s="4" t="s">
        <v>39</v>
      </c>
      <c r="AL34" s="17">
        <v>8.8166666666666682</v>
      </c>
    </row>
    <row r="35" spans="2:38" s="4" customFormat="1" x14ac:dyDescent="0.25">
      <c r="B35" s="18">
        <v>32</v>
      </c>
      <c r="C35" s="62" t="s">
        <v>107</v>
      </c>
      <c r="D35" s="93">
        <v>11.25</v>
      </c>
      <c r="E35" s="94">
        <v>10.07</v>
      </c>
      <c r="F35" s="94">
        <v>10.37</v>
      </c>
      <c r="G35" s="94">
        <v>7.17</v>
      </c>
      <c r="H35" s="94">
        <v>11.87</v>
      </c>
      <c r="I35" s="94">
        <v>10.29</v>
      </c>
      <c r="J35" s="46">
        <f t="shared" si="0"/>
        <v>10.17</v>
      </c>
      <c r="K35" s="22">
        <v>15.773999999999999</v>
      </c>
      <c r="AK35" s="4" t="s">
        <v>8</v>
      </c>
      <c r="AL35" s="17">
        <v>8.6283333333333321</v>
      </c>
    </row>
    <row r="36" spans="2:38" s="4" customFormat="1" x14ac:dyDescent="0.25">
      <c r="B36" s="18">
        <v>33</v>
      </c>
      <c r="C36" s="62" t="s">
        <v>37</v>
      </c>
      <c r="D36" s="93">
        <v>10.43</v>
      </c>
      <c r="E36" s="94">
        <v>10.27</v>
      </c>
      <c r="F36" s="94">
        <v>7.87</v>
      </c>
      <c r="G36" s="94">
        <v>6.65</v>
      </c>
      <c r="H36" s="94">
        <v>11.45</v>
      </c>
      <c r="I36" s="94">
        <v>9.3699999999999992</v>
      </c>
      <c r="J36" s="46">
        <f t="shared" si="0"/>
        <v>9.34</v>
      </c>
      <c r="K36" s="22">
        <v>14.068888899999999</v>
      </c>
      <c r="AK36" s="4" t="s">
        <v>76</v>
      </c>
      <c r="AL36" s="17">
        <v>8.5549999999999997</v>
      </c>
    </row>
    <row r="37" spans="2:38" s="4" customFormat="1" ht="15.75" thickBot="1" x14ac:dyDescent="0.3">
      <c r="B37" s="18">
        <v>34</v>
      </c>
      <c r="C37" s="62" t="s">
        <v>38</v>
      </c>
      <c r="D37" s="93">
        <v>10.119999999999999</v>
      </c>
      <c r="E37" s="94">
        <v>11.7</v>
      </c>
      <c r="F37" s="94">
        <v>7.51</v>
      </c>
      <c r="G37" s="94">
        <v>6.97</v>
      </c>
      <c r="H37" s="94">
        <v>11.36</v>
      </c>
      <c r="I37" s="94">
        <v>9.2100000000000009</v>
      </c>
      <c r="J37" s="46">
        <f t="shared" si="0"/>
        <v>9.4783333333333335</v>
      </c>
      <c r="K37" s="22">
        <v>13.925000000000001</v>
      </c>
      <c r="AK37" s="4" t="s">
        <v>101</v>
      </c>
      <c r="AL37" s="17">
        <v>8.3950000000000014</v>
      </c>
    </row>
    <row r="38" spans="2:38" s="4" customFormat="1" ht="15.75" thickBot="1" x14ac:dyDescent="0.3">
      <c r="B38" s="143"/>
      <c r="C38" s="138" t="s">
        <v>26</v>
      </c>
      <c r="D38" s="3">
        <v>11.571999999999999</v>
      </c>
      <c r="E38" s="3">
        <v>11.335000000000001</v>
      </c>
      <c r="F38" s="3">
        <v>8.2330000000000005</v>
      </c>
      <c r="G38" s="2">
        <v>6.4779999999999998</v>
      </c>
      <c r="H38" s="3">
        <v>11.875</v>
      </c>
      <c r="I38" s="3">
        <v>10.644</v>
      </c>
      <c r="J38" s="3">
        <f>AVERAGE(J4:J37)</f>
        <v>10.022696078431371</v>
      </c>
      <c r="K38" s="99">
        <v>15.4</v>
      </c>
      <c r="AL38" s="17"/>
    </row>
    <row r="39" spans="2:38" s="4" customFormat="1" ht="15.75" thickBot="1" x14ac:dyDescent="0.3">
      <c r="B39" s="100"/>
      <c r="C39" s="63" t="s">
        <v>171</v>
      </c>
      <c r="D39" s="106">
        <v>7.4</v>
      </c>
      <c r="E39" s="106">
        <v>8.1</v>
      </c>
      <c r="F39" s="106">
        <v>15.4</v>
      </c>
      <c r="G39" s="106">
        <v>14.9</v>
      </c>
      <c r="H39" s="106">
        <v>9.5</v>
      </c>
      <c r="I39" s="106">
        <v>10.6</v>
      </c>
      <c r="J39" s="106">
        <v>10.5</v>
      </c>
      <c r="K39" s="137">
        <v>4.8</v>
      </c>
      <c r="AK39" s="186" t="s">
        <v>181</v>
      </c>
      <c r="AL39" s="17">
        <v>0.6623</v>
      </c>
    </row>
    <row r="40" spans="2:38" s="4" customFormat="1" ht="15.75" thickBot="1" x14ac:dyDescent="0.3">
      <c r="B40" s="226" t="s">
        <v>27</v>
      </c>
      <c r="C40" s="227"/>
      <c r="D40" s="227"/>
      <c r="E40" s="227"/>
      <c r="F40" s="227"/>
      <c r="G40" s="227"/>
      <c r="H40" s="227"/>
      <c r="I40" s="227"/>
      <c r="J40" s="227"/>
      <c r="K40" s="228"/>
      <c r="L40" s="28"/>
      <c r="M40" s="28"/>
      <c r="AK40" s="186" t="s">
        <v>182</v>
      </c>
      <c r="AL40" s="4">
        <f>+AL39/2</f>
        <v>0.33115</v>
      </c>
    </row>
    <row r="41" spans="2:38" s="4" customFormat="1" x14ac:dyDescent="0.25">
      <c r="B41" s="37"/>
      <c r="C41" s="17"/>
      <c r="D41" s="31"/>
      <c r="E41" s="31"/>
      <c r="F41" s="17"/>
      <c r="G41" s="38"/>
      <c r="H41" s="30"/>
      <c r="I41" s="34"/>
    </row>
    <row r="42" spans="2:38" s="4" customFormat="1" ht="15.75" thickBot="1" x14ac:dyDescent="0.3">
      <c r="B42" s="37"/>
      <c r="C42" s="17"/>
      <c r="D42" s="31"/>
      <c r="E42" s="31"/>
      <c r="F42" s="17"/>
      <c r="G42" s="38"/>
      <c r="H42" s="30"/>
      <c r="I42" s="34"/>
    </row>
    <row r="43" spans="2:38" ht="34.5" customHeight="1" thickBot="1" x14ac:dyDescent="0.3">
      <c r="B43" s="217" t="s">
        <v>0</v>
      </c>
      <c r="C43" s="219" t="s">
        <v>108</v>
      </c>
      <c r="D43" s="220"/>
      <c r="E43" s="220"/>
      <c r="F43" s="220"/>
      <c r="G43" s="220"/>
      <c r="H43" s="220"/>
      <c r="I43" s="220"/>
      <c r="J43" s="221"/>
      <c r="K43" s="1"/>
      <c r="T43" s="4"/>
      <c r="U43" s="4"/>
      <c r="V43" s="4"/>
      <c r="W43" s="4"/>
      <c r="X43" s="4"/>
      <c r="Y43" s="4"/>
      <c r="Z43" s="4"/>
      <c r="AA43" s="4"/>
      <c r="AB43" s="4"/>
      <c r="AC43" s="4"/>
      <c r="AD43" s="4"/>
      <c r="AK43" s="4"/>
      <c r="AL43" s="4"/>
    </row>
    <row r="44" spans="2:38" ht="15.75" thickBot="1" x14ac:dyDescent="0.3">
      <c r="B44" s="218"/>
      <c r="C44" s="76" t="s">
        <v>28</v>
      </c>
      <c r="D44" s="201" t="s">
        <v>48</v>
      </c>
      <c r="E44" s="202"/>
      <c r="F44" s="202"/>
      <c r="G44" s="202"/>
      <c r="H44" s="202"/>
      <c r="I44" s="202"/>
      <c r="J44" s="203"/>
      <c r="K44" s="1"/>
      <c r="T44" s="4"/>
      <c r="U44" s="4"/>
      <c r="V44" s="4"/>
      <c r="W44" s="4"/>
      <c r="X44" s="4"/>
      <c r="Y44" s="4"/>
      <c r="Z44" s="4"/>
      <c r="AA44" s="4"/>
      <c r="AB44" s="4"/>
      <c r="AC44" s="4"/>
      <c r="AD44" s="4"/>
      <c r="AK44" s="4"/>
      <c r="AL44" s="4"/>
    </row>
    <row r="45" spans="2:38" ht="15.75" thickBot="1" x14ac:dyDescent="0.3">
      <c r="B45" s="78"/>
      <c r="C45" s="110"/>
      <c r="D45" s="80">
        <v>4</v>
      </c>
      <c r="E45" s="80">
        <v>6</v>
      </c>
      <c r="F45" s="80">
        <v>8</v>
      </c>
      <c r="G45" s="80">
        <v>10</v>
      </c>
      <c r="H45" s="80">
        <v>12</v>
      </c>
      <c r="I45" s="81" t="s">
        <v>29</v>
      </c>
      <c r="J45" s="191">
        <v>2</v>
      </c>
      <c r="K45" s="1"/>
    </row>
    <row r="46" spans="2:38" x14ac:dyDescent="0.25">
      <c r="B46" s="156">
        <v>1</v>
      </c>
      <c r="C46" s="157" t="s">
        <v>12</v>
      </c>
      <c r="D46" s="52">
        <v>75.217808059534974</v>
      </c>
      <c r="E46" s="52">
        <v>86.143804639152592</v>
      </c>
      <c r="F46" s="52">
        <v>93.878918178117516</v>
      </c>
      <c r="G46" s="52">
        <v>97.602860498772188</v>
      </c>
      <c r="H46" s="52">
        <v>98.873282984278987</v>
      </c>
      <c r="I46" s="127">
        <v>6.5519999999999997E-3</v>
      </c>
      <c r="J46" s="113">
        <v>0.86809999999999998</v>
      </c>
      <c r="K46" s="1"/>
    </row>
    <row r="47" spans="2:38" x14ac:dyDescent="0.25">
      <c r="B47" s="156">
        <v>2</v>
      </c>
      <c r="C47" s="158" t="s">
        <v>16</v>
      </c>
      <c r="D47" s="52">
        <v>83.935416980777077</v>
      </c>
      <c r="E47" s="52">
        <v>81.823883082114349</v>
      </c>
      <c r="F47" s="52">
        <v>78.466654023247401</v>
      </c>
      <c r="G47" s="52">
        <v>72.944517725941665</v>
      </c>
      <c r="H47" s="52">
        <v>65.341528366929424</v>
      </c>
      <c r="I47" s="120" t="s">
        <v>30</v>
      </c>
      <c r="J47" s="116">
        <v>0.9819</v>
      </c>
      <c r="K47" s="1"/>
    </row>
    <row r="48" spans="2:38" x14ac:dyDescent="0.25">
      <c r="B48" s="156">
        <v>3</v>
      </c>
      <c r="C48" s="158" t="s">
        <v>68</v>
      </c>
      <c r="D48" s="52">
        <v>87.031689545085584</v>
      </c>
      <c r="E48" s="52">
        <v>85.463116229421203</v>
      </c>
      <c r="F48" s="52">
        <v>82.828331837685781</v>
      </c>
      <c r="G48" s="52">
        <v>78.095885097617852</v>
      </c>
      <c r="H48" s="52">
        <v>70.934954692400325</v>
      </c>
      <c r="I48" s="131">
        <v>3.3479999999999998E-3</v>
      </c>
      <c r="J48" s="116">
        <v>0.91830000000000001</v>
      </c>
      <c r="K48" s="1"/>
    </row>
    <row r="49" spans="2:11" x14ac:dyDescent="0.25">
      <c r="B49" s="156">
        <v>4</v>
      </c>
      <c r="C49" s="158" t="s">
        <v>97</v>
      </c>
      <c r="D49" s="52">
        <v>80.014599497286369</v>
      </c>
      <c r="E49" s="52">
        <v>74.026664396469982</v>
      </c>
      <c r="F49" s="52">
        <v>65.309887466842142</v>
      </c>
      <c r="G49" s="52">
        <v>53.664853399070878</v>
      </c>
      <c r="H49" s="55">
        <v>41.439671849405002</v>
      </c>
      <c r="I49" s="115">
        <v>1.271E-3</v>
      </c>
      <c r="J49" s="116">
        <v>0.95689999999999997</v>
      </c>
      <c r="K49" s="1"/>
    </row>
    <row r="50" spans="2:11" x14ac:dyDescent="0.25">
      <c r="B50" s="156">
        <v>5</v>
      </c>
      <c r="C50" s="158" t="s">
        <v>45</v>
      </c>
      <c r="D50" s="55">
        <v>28.678594759396091</v>
      </c>
      <c r="E50" s="55">
        <v>38.056295415840658</v>
      </c>
      <c r="F50" s="56">
        <v>50.453450864097171</v>
      </c>
      <c r="G50" s="56">
        <v>64.228743421963145</v>
      </c>
      <c r="H50" s="56">
        <v>75.623993375404751</v>
      </c>
      <c r="I50" s="115">
        <v>1.1440000000000001E-3</v>
      </c>
      <c r="J50" s="116">
        <v>0.94059999999999999</v>
      </c>
      <c r="K50" s="1"/>
    </row>
    <row r="51" spans="2:11" x14ac:dyDescent="0.25">
      <c r="B51" s="156">
        <v>6</v>
      </c>
      <c r="C51" s="158" t="s">
        <v>46</v>
      </c>
      <c r="D51" s="52">
        <v>92.851096127941474</v>
      </c>
      <c r="E51" s="52">
        <v>94.925614332965907</v>
      </c>
      <c r="F51" s="56">
        <v>96.452278736759141</v>
      </c>
      <c r="G51" s="56">
        <v>97.129621251088551</v>
      </c>
      <c r="H51" s="56">
        <v>96.908721980736672</v>
      </c>
      <c r="I51" s="120">
        <v>2.1900000000000001E-4</v>
      </c>
      <c r="J51" s="159">
        <v>0.98440000000000005</v>
      </c>
      <c r="K51" s="1"/>
    </row>
    <row r="52" spans="2:11" x14ac:dyDescent="0.25">
      <c r="B52" s="156">
        <v>7</v>
      </c>
      <c r="C52" s="158" t="s">
        <v>24</v>
      </c>
      <c r="D52" s="55">
        <v>51.491611833825743</v>
      </c>
      <c r="E52" s="55">
        <v>33.301865646807215</v>
      </c>
      <c r="F52" s="117">
        <v>16.349344993443747</v>
      </c>
      <c r="G52" s="117">
        <v>6.126832462241083</v>
      </c>
      <c r="H52" s="117">
        <v>2.235094774526003</v>
      </c>
      <c r="I52" s="120">
        <v>5.574E-3</v>
      </c>
      <c r="J52" s="119">
        <v>0.8962</v>
      </c>
      <c r="K52" s="1"/>
    </row>
    <row r="53" spans="2:11" x14ac:dyDescent="0.25">
      <c r="B53" s="156">
        <v>8</v>
      </c>
      <c r="C53" s="158" t="s">
        <v>98</v>
      </c>
      <c r="D53" s="55">
        <v>35.056475919694321</v>
      </c>
      <c r="E53" s="55">
        <v>30.639694525698914</v>
      </c>
      <c r="F53" s="55">
        <v>26.104666327622017</v>
      </c>
      <c r="G53" s="55">
        <v>22.44375101564362</v>
      </c>
      <c r="H53" s="55">
        <v>20.490973029743177</v>
      </c>
      <c r="I53" s="120">
        <v>3.7814E-2</v>
      </c>
      <c r="J53" s="119">
        <v>0.69669999999999999</v>
      </c>
      <c r="K53" s="1"/>
    </row>
    <row r="54" spans="2:11" x14ac:dyDescent="0.25">
      <c r="B54" s="156">
        <v>9</v>
      </c>
      <c r="C54" s="158" t="s">
        <v>41</v>
      </c>
      <c r="D54" s="85">
        <v>2.7812055449328632</v>
      </c>
      <c r="E54" s="85">
        <v>5.2309801725083593</v>
      </c>
      <c r="F54" s="85">
        <v>10.788693281725592</v>
      </c>
      <c r="G54" s="85">
        <v>22.915884706653955</v>
      </c>
      <c r="H54" s="85">
        <v>42.239049710838138</v>
      </c>
      <c r="I54" s="120" t="s">
        <v>30</v>
      </c>
      <c r="J54" s="119">
        <v>0.97660000000000002</v>
      </c>
      <c r="K54" s="1"/>
    </row>
    <row r="55" spans="2:11" x14ac:dyDescent="0.25">
      <c r="B55" s="156">
        <v>10</v>
      </c>
      <c r="C55" s="158" t="s">
        <v>25</v>
      </c>
      <c r="D55" s="52">
        <v>80.802159714835881</v>
      </c>
      <c r="E55" s="52">
        <v>81.934478573691067</v>
      </c>
      <c r="F55" s="52">
        <v>82.689236136909955</v>
      </c>
      <c r="G55" s="52">
        <v>82.278815043175527</v>
      </c>
      <c r="H55" s="52">
        <v>80.186411752851626</v>
      </c>
      <c r="I55" s="120">
        <v>2.5995999999999998E-2</v>
      </c>
      <c r="J55" s="119">
        <v>0.75319999999999998</v>
      </c>
      <c r="K55" s="1"/>
    </row>
    <row r="56" spans="2:11" x14ac:dyDescent="0.25">
      <c r="B56" s="156">
        <v>11</v>
      </c>
      <c r="C56" s="158" t="s">
        <v>15</v>
      </c>
      <c r="D56" s="55">
        <v>2.5616215079161453</v>
      </c>
      <c r="E56" s="55">
        <v>7.2086665820814577</v>
      </c>
      <c r="F56" s="55">
        <v>19.947613519311226</v>
      </c>
      <c r="G56" s="55">
        <v>45.713766078960695</v>
      </c>
      <c r="H56" s="52">
        <v>73.77288656456642</v>
      </c>
      <c r="I56" s="120">
        <v>5.8100000000000003E-4</v>
      </c>
      <c r="J56" s="119">
        <v>0.95650000000000002</v>
      </c>
      <c r="K56" s="1"/>
    </row>
    <row r="57" spans="2:11" x14ac:dyDescent="0.25">
      <c r="B57" s="156">
        <v>12</v>
      </c>
      <c r="C57" s="158" t="s">
        <v>99</v>
      </c>
      <c r="D57" s="55">
        <v>8.9314170627645026</v>
      </c>
      <c r="E57" s="55">
        <v>12.059185709557818</v>
      </c>
      <c r="F57" s="55">
        <v>17.38605995248933</v>
      </c>
      <c r="G57" s="55">
        <v>26.470332176612576</v>
      </c>
      <c r="H57" s="55">
        <v>39.103869172789452</v>
      </c>
      <c r="I57" s="120">
        <v>1.3351E-2</v>
      </c>
      <c r="J57" s="119">
        <v>0.81469999999999998</v>
      </c>
      <c r="K57" s="1"/>
    </row>
    <row r="58" spans="2:11" x14ac:dyDescent="0.25">
      <c r="B58" s="156">
        <v>13</v>
      </c>
      <c r="C58" s="158" t="s">
        <v>63</v>
      </c>
      <c r="D58" s="55">
        <v>1.7780847477325556</v>
      </c>
      <c r="E58" s="55">
        <v>1.7334595869680114</v>
      </c>
      <c r="F58" s="55">
        <v>1.8852324706719159</v>
      </c>
      <c r="G58" s="55">
        <v>2.6807236426821923</v>
      </c>
      <c r="H58" s="55">
        <v>4.9023564140649123</v>
      </c>
      <c r="I58" s="120" t="s">
        <v>30</v>
      </c>
      <c r="J58" s="119">
        <v>0.98609999999999998</v>
      </c>
      <c r="K58" s="1"/>
    </row>
    <row r="59" spans="2:11" x14ac:dyDescent="0.25">
      <c r="B59" s="156">
        <v>14</v>
      </c>
      <c r="C59" s="158" t="s">
        <v>100</v>
      </c>
      <c r="D59" s="55">
        <v>20.605265485617963</v>
      </c>
      <c r="E59" s="55">
        <v>23.226787925146695</v>
      </c>
      <c r="F59" s="55">
        <v>27.121079811884918</v>
      </c>
      <c r="G59" s="55">
        <v>32.995411933572505</v>
      </c>
      <c r="H59" s="55">
        <v>40.451296287077689</v>
      </c>
      <c r="I59" s="120">
        <v>1.3209999999999999E-3</v>
      </c>
      <c r="J59" s="119">
        <v>0.93659999999999999</v>
      </c>
      <c r="K59" s="1"/>
    </row>
    <row r="60" spans="2:11" x14ac:dyDescent="0.25">
      <c r="B60" s="156">
        <v>15</v>
      </c>
      <c r="C60" s="158" t="s">
        <v>4</v>
      </c>
      <c r="D60" s="52">
        <v>87.499183409160722</v>
      </c>
      <c r="E60" s="52">
        <v>91.900602489680011</v>
      </c>
      <c r="F60" s="52">
        <v>95.168032324084635</v>
      </c>
      <c r="G60" s="52">
        <v>96.934771404234027</v>
      </c>
      <c r="H60" s="52">
        <v>97.472553473208194</v>
      </c>
      <c r="I60" s="120">
        <v>9.2900000000000003E-4</v>
      </c>
      <c r="J60" s="119">
        <v>0.94479999999999997</v>
      </c>
      <c r="K60" s="1"/>
    </row>
    <row r="61" spans="2:11" x14ac:dyDescent="0.25">
      <c r="B61" s="156">
        <v>16</v>
      </c>
      <c r="C61" s="158" t="s">
        <v>36</v>
      </c>
      <c r="D61" s="52">
        <v>92.418372651112492</v>
      </c>
      <c r="E61" s="52">
        <v>92.473140218380024</v>
      </c>
      <c r="F61" s="52">
        <v>92.061213579264461</v>
      </c>
      <c r="G61" s="52">
        <v>90.386690890490442</v>
      </c>
      <c r="H61" s="52">
        <v>86.685176947848348</v>
      </c>
      <c r="I61" s="120">
        <v>1.137E-3</v>
      </c>
      <c r="J61" s="119">
        <v>0.9587</v>
      </c>
      <c r="K61" s="1"/>
    </row>
    <row r="62" spans="2:11" x14ac:dyDescent="0.25">
      <c r="B62" s="156">
        <v>17</v>
      </c>
      <c r="C62" s="158" t="s">
        <v>75</v>
      </c>
      <c r="D62" s="52">
        <v>99.904662174691083</v>
      </c>
      <c r="E62" s="52">
        <v>99.687706795163493</v>
      </c>
      <c r="F62" s="52">
        <v>98.713945276066667</v>
      </c>
      <c r="G62" s="52">
        <v>93.944618465574024</v>
      </c>
      <c r="H62" s="52">
        <v>77.806328519705161</v>
      </c>
      <c r="I62" s="120">
        <v>1.5387E-2</v>
      </c>
      <c r="J62" s="119">
        <v>0.82609999999999995</v>
      </c>
      <c r="K62" s="1"/>
    </row>
    <row r="63" spans="2:11" x14ac:dyDescent="0.25">
      <c r="B63" s="156">
        <v>18</v>
      </c>
      <c r="C63" s="158" t="s">
        <v>5</v>
      </c>
      <c r="D63" s="52">
        <v>91.712613223485135</v>
      </c>
      <c r="E63" s="52">
        <v>85.664021695402212</v>
      </c>
      <c r="F63" s="52">
        <v>74.488772442081384</v>
      </c>
      <c r="G63" s="52">
        <v>56.667454431236862</v>
      </c>
      <c r="H63" s="55">
        <v>36.901135433809259</v>
      </c>
      <c r="I63" s="120">
        <v>1.9997000000000001E-2</v>
      </c>
      <c r="J63" s="119">
        <v>0.76319999999999999</v>
      </c>
      <c r="K63" s="1"/>
    </row>
    <row r="64" spans="2:11" x14ac:dyDescent="0.25">
      <c r="B64" s="156">
        <v>19</v>
      </c>
      <c r="C64" s="158" t="s">
        <v>39</v>
      </c>
      <c r="D64" s="52">
        <v>58.367503007870106</v>
      </c>
      <c r="E64" s="55">
        <v>39.190049802411508</v>
      </c>
      <c r="F64" s="55">
        <v>19.860537430673165</v>
      </c>
      <c r="G64" s="55">
        <v>7.425360854374075</v>
      </c>
      <c r="H64" s="55">
        <v>2.5739029404205693</v>
      </c>
      <c r="I64" s="120">
        <v>4.8349999999999999E-3</v>
      </c>
      <c r="J64" s="119">
        <v>0.8972</v>
      </c>
      <c r="K64" s="1"/>
    </row>
    <row r="65" spans="2:11" x14ac:dyDescent="0.25">
      <c r="B65" s="156">
        <v>20</v>
      </c>
      <c r="C65" s="158" t="s">
        <v>76</v>
      </c>
      <c r="D65" s="55">
        <v>0.57998472230070819</v>
      </c>
      <c r="E65" s="55">
        <v>0.82640029774164736</v>
      </c>
      <c r="F65" s="55">
        <v>1.428256268524819</v>
      </c>
      <c r="G65" s="55">
        <v>3.2677975974463647</v>
      </c>
      <c r="H65" s="55">
        <v>8.4814900521286596</v>
      </c>
      <c r="I65" s="120">
        <v>6.6299999999999996E-4</v>
      </c>
      <c r="J65" s="119">
        <v>0.96550000000000002</v>
      </c>
      <c r="K65" s="1"/>
    </row>
    <row r="66" spans="2:11" x14ac:dyDescent="0.25">
      <c r="B66" s="156">
        <v>21</v>
      </c>
      <c r="C66" s="158" t="s">
        <v>77</v>
      </c>
      <c r="D66" s="52">
        <v>92.466392828879549</v>
      </c>
      <c r="E66" s="52">
        <v>85.766180936378859</v>
      </c>
      <c r="F66" s="52">
        <v>72.826671606382391</v>
      </c>
      <c r="G66" s="52">
        <v>52.279979990439699</v>
      </c>
      <c r="H66" s="55">
        <v>30.933244962785047</v>
      </c>
      <c r="I66" s="120">
        <v>2.8851000000000002E-2</v>
      </c>
      <c r="J66" s="119">
        <v>0.72860000000000003</v>
      </c>
      <c r="K66" s="1"/>
    </row>
    <row r="67" spans="2:11" x14ac:dyDescent="0.25">
      <c r="B67" s="156">
        <v>22</v>
      </c>
      <c r="C67" s="158" t="s">
        <v>101</v>
      </c>
      <c r="D67" s="55">
        <v>1.5284781435370931</v>
      </c>
      <c r="E67" s="55">
        <v>2.1787936405663566</v>
      </c>
      <c r="F67" s="55">
        <v>3.6017717288209572</v>
      </c>
      <c r="G67" s="55">
        <v>7.2117439865543087</v>
      </c>
      <c r="H67" s="55">
        <v>15.306696855199375</v>
      </c>
      <c r="I67" s="120">
        <v>7.7910000000000002E-3</v>
      </c>
      <c r="J67" s="119">
        <v>0.85519999999999996</v>
      </c>
      <c r="K67" s="1"/>
    </row>
    <row r="68" spans="2:11" x14ac:dyDescent="0.25">
      <c r="B68" s="156">
        <v>23</v>
      </c>
      <c r="C68" s="158" t="s">
        <v>42</v>
      </c>
      <c r="D68" s="55">
        <v>20.339134665920898</v>
      </c>
      <c r="E68" s="55">
        <v>17.575072305480109</v>
      </c>
      <c r="F68" s="55">
        <v>15.087307821610807</v>
      </c>
      <c r="G68" s="55">
        <v>13.744250788099432</v>
      </c>
      <c r="H68" s="55">
        <v>14.041789933959459</v>
      </c>
      <c r="I68" s="120">
        <v>2.4030000000000002E-3</v>
      </c>
      <c r="J68" s="119">
        <v>0.91649999999999998</v>
      </c>
      <c r="K68" s="1"/>
    </row>
    <row r="69" spans="2:11" x14ac:dyDescent="0.25">
      <c r="B69" s="156">
        <v>24</v>
      </c>
      <c r="C69" s="158" t="s">
        <v>102</v>
      </c>
      <c r="D69" s="55">
        <v>21.225261866685596</v>
      </c>
      <c r="E69" s="55">
        <v>26.799557216155335</v>
      </c>
      <c r="F69" s="55">
        <v>34.805151969023505</v>
      </c>
      <c r="G69" s="55">
        <v>45.461754485058592</v>
      </c>
      <c r="H69" s="52">
        <v>56.769637156529264</v>
      </c>
      <c r="I69" s="120">
        <v>3.0070000000000001E-3</v>
      </c>
      <c r="J69" s="119">
        <v>0.90849999999999997</v>
      </c>
      <c r="K69" s="1"/>
    </row>
    <row r="70" spans="2:11" x14ac:dyDescent="0.25">
      <c r="B70" s="156">
        <v>25</v>
      </c>
      <c r="C70" s="158" t="s">
        <v>103</v>
      </c>
      <c r="D70" s="52">
        <v>56.513940690208685</v>
      </c>
      <c r="E70" s="52">
        <v>50.378312910957909</v>
      </c>
      <c r="F70" s="55">
        <v>43.062441498092795</v>
      </c>
      <c r="G70" s="55">
        <v>35.477262336752325</v>
      </c>
      <c r="H70" s="55">
        <v>29.260754691329748</v>
      </c>
      <c r="I70" s="120">
        <v>5.6610000000000002E-3</v>
      </c>
      <c r="J70" s="119">
        <v>0.876</v>
      </c>
      <c r="K70" s="1"/>
    </row>
    <row r="71" spans="2:11" x14ac:dyDescent="0.25">
      <c r="B71" s="156">
        <v>26</v>
      </c>
      <c r="C71" s="158" t="s">
        <v>104</v>
      </c>
      <c r="D71" s="55">
        <v>36.95700289658658</v>
      </c>
      <c r="E71" s="52">
        <v>51.068212245968134</v>
      </c>
      <c r="F71" s="52">
        <v>67.537033650142249</v>
      </c>
      <c r="G71" s="52">
        <v>81.894926659254253</v>
      </c>
      <c r="H71" s="52">
        <v>90.458950613892242</v>
      </c>
      <c r="I71" s="120">
        <v>3.0149999999999999E-3</v>
      </c>
      <c r="J71" s="119">
        <v>0.91510000000000002</v>
      </c>
      <c r="K71" s="1"/>
    </row>
    <row r="72" spans="2:11" x14ac:dyDescent="0.25">
      <c r="B72" s="156">
        <v>27</v>
      </c>
      <c r="C72" s="158" t="s">
        <v>105</v>
      </c>
      <c r="D72" s="55">
        <v>0.220705907653862</v>
      </c>
      <c r="E72" s="55">
        <v>1.9196790268554809</v>
      </c>
      <c r="F72" s="55">
        <v>13.57206546874944</v>
      </c>
      <c r="G72" s="52">
        <v>51.891787690794324</v>
      </c>
      <c r="H72" s="52">
        <v>88.355783616619647</v>
      </c>
      <c r="I72" s="120" t="s">
        <v>30</v>
      </c>
      <c r="J72" s="119">
        <v>0.96850000000000003</v>
      </c>
      <c r="K72" s="1"/>
    </row>
    <row r="73" spans="2:11" x14ac:dyDescent="0.25">
      <c r="B73" s="156">
        <v>28</v>
      </c>
      <c r="C73" s="158" t="s">
        <v>106</v>
      </c>
      <c r="D73" s="55">
        <v>8.2507675430863454</v>
      </c>
      <c r="E73" s="55">
        <v>23.691316823318598</v>
      </c>
      <c r="F73" s="52">
        <v>54.032713675000466</v>
      </c>
      <c r="G73" s="52">
        <v>84.456799762857599</v>
      </c>
      <c r="H73" s="52">
        <v>96.855227836704799</v>
      </c>
      <c r="I73" s="120">
        <v>5.71E-4</v>
      </c>
      <c r="J73" s="119">
        <v>0.96509999999999996</v>
      </c>
      <c r="K73" s="109"/>
    </row>
    <row r="74" spans="2:11" x14ac:dyDescent="0.25">
      <c r="B74" s="156">
        <v>29</v>
      </c>
      <c r="C74" s="158" t="s">
        <v>7</v>
      </c>
      <c r="D74" s="52">
        <v>99.52637392649045</v>
      </c>
      <c r="E74" s="52">
        <v>99.018779251168027</v>
      </c>
      <c r="F74" s="52">
        <v>97.540477165606717</v>
      </c>
      <c r="G74" s="52">
        <v>92.708729300802588</v>
      </c>
      <c r="H74" s="52">
        <v>80.076351994227906</v>
      </c>
      <c r="I74" s="120">
        <v>1.9889999999999999E-3</v>
      </c>
      <c r="J74" s="119">
        <v>0.92869999999999997</v>
      </c>
      <c r="K74" s="109"/>
    </row>
    <row r="75" spans="2:11" x14ac:dyDescent="0.25">
      <c r="B75" s="156">
        <v>30</v>
      </c>
      <c r="C75" s="158" t="s">
        <v>8</v>
      </c>
      <c r="D75" s="117">
        <v>6.6041658242862571</v>
      </c>
      <c r="E75" s="117">
        <v>4.373040373650305</v>
      </c>
      <c r="F75" s="117">
        <v>2.7987009753067893</v>
      </c>
      <c r="G75" s="117">
        <v>2.0853129039229201</v>
      </c>
      <c r="H75" s="117">
        <v>2.121903180015039</v>
      </c>
      <c r="I75" s="120" t="s">
        <v>30</v>
      </c>
      <c r="J75" s="119">
        <v>0.9637</v>
      </c>
      <c r="K75" s="109"/>
    </row>
    <row r="76" spans="2:11" x14ac:dyDescent="0.25">
      <c r="B76" s="156">
        <v>31</v>
      </c>
      <c r="C76" s="158" t="s">
        <v>9</v>
      </c>
      <c r="D76" s="56">
        <v>78.177675868498156</v>
      </c>
      <c r="E76" s="56">
        <v>76.194436340884678</v>
      </c>
      <c r="F76" s="56">
        <v>73.175647023984979</v>
      </c>
      <c r="G76" s="56">
        <v>68.431050319381356</v>
      </c>
      <c r="H76" s="56">
        <v>62.146229354417315</v>
      </c>
      <c r="I76" s="120">
        <v>9.3199999999999999E-4</v>
      </c>
      <c r="J76" s="119">
        <v>0.94640000000000002</v>
      </c>
      <c r="K76" s="109"/>
    </row>
    <row r="77" spans="2:11" x14ac:dyDescent="0.25">
      <c r="B77" s="156">
        <v>32</v>
      </c>
      <c r="C77" s="158" t="s">
        <v>107</v>
      </c>
      <c r="D77" s="56">
        <v>96.923673635077762</v>
      </c>
      <c r="E77" s="56">
        <v>91.955617417553142</v>
      </c>
      <c r="F77" s="56">
        <v>79.179423053563681</v>
      </c>
      <c r="G77" s="56">
        <v>54.334437492238585</v>
      </c>
      <c r="H77" s="117">
        <v>27.320314054158001</v>
      </c>
      <c r="I77" s="120">
        <v>3.2349000000000003E-2</v>
      </c>
      <c r="J77" s="119">
        <v>0.70579999999999998</v>
      </c>
      <c r="K77" s="109"/>
    </row>
    <row r="78" spans="2:11" x14ac:dyDescent="0.25">
      <c r="B78" s="156">
        <v>33</v>
      </c>
      <c r="C78" s="158" t="s">
        <v>37</v>
      </c>
      <c r="D78" s="56">
        <v>73.292184590218184</v>
      </c>
      <c r="E78" s="56">
        <v>55.858750833288674</v>
      </c>
      <c r="F78" s="117">
        <v>33.67972761430844</v>
      </c>
      <c r="G78" s="117">
        <v>14.99411126860517</v>
      </c>
      <c r="H78" s="117">
        <v>5.6496990373797962</v>
      </c>
      <c r="I78" s="120">
        <v>6.5899999999999997E-4</v>
      </c>
      <c r="J78" s="119">
        <v>0.97350000000000003</v>
      </c>
      <c r="K78" s="109"/>
    </row>
    <row r="79" spans="2:11" ht="15.75" thickBot="1" x14ac:dyDescent="0.3">
      <c r="B79" s="156">
        <v>34</v>
      </c>
      <c r="C79" s="158" t="s">
        <v>38</v>
      </c>
      <c r="D79" s="56">
        <v>66.131761116646885</v>
      </c>
      <c r="E79" s="56">
        <v>55.566902159206592</v>
      </c>
      <c r="F79" s="117">
        <v>42.378359739929273</v>
      </c>
      <c r="G79" s="117">
        <v>28.945368167151607</v>
      </c>
      <c r="H79" s="117">
        <v>18.090193940019937</v>
      </c>
      <c r="I79" s="120">
        <v>8.5419999999999992E-3</v>
      </c>
      <c r="J79" s="119">
        <v>0.86499999999999999</v>
      </c>
      <c r="K79" s="109"/>
    </row>
    <row r="80" spans="2:11" ht="15.75" thickBot="1" x14ac:dyDescent="0.3">
      <c r="B80" s="223" t="s">
        <v>27</v>
      </c>
      <c r="C80" s="224"/>
      <c r="D80" s="224"/>
      <c r="E80" s="224"/>
      <c r="F80" s="224"/>
      <c r="G80" s="224"/>
      <c r="H80" s="224"/>
      <c r="I80" s="224"/>
      <c r="J80" s="225"/>
      <c r="K80" s="1"/>
    </row>
    <row r="81" spans="2:38" s="4" customFormat="1" x14ac:dyDescent="0.25">
      <c r="B81" s="37"/>
      <c r="G81" s="38"/>
      <c r="I81" s="5"/>
      <c r="K81" s="5"/>
      <c r="T81" s="1"/>
      <c r="U81" s="1"/>
      <c r="V81" s="1"/>
      <c r="W81" s="1"/>
      <c r="X81" s="1"/>
      <c r="Y81" s="1"/>
      <c r="Z81" s="1"/>
      <c r="AA81" s="1"/>
      <c r="AB81" s="1"/>
      <c r="AC81" s="1"/>
      <c r="AD81" s="1"/>
      <c r="AK81" s="1"/>
      <c r="AL81" s="1"/>
    </row>
    <row r="82" spans="2:38" s="4" customFormat="1" ht="74.25" customHeight="1" x14ac:dyDescent="0.25">
      <c r="B82" s="200" t="s">
        <v>179</v>
      </c>
      <c r="C82" s="200"/>
      <c r="D82" s="200"/>
      <c r="E82" s="200"/>
      <c r="F82" s="200"/>
      <c r="G82" s="200"/>
      <c r="H82" s="200"/>
      <c r="I82" s="200"/>
      <c r="J82" s="200"/>
      <c r="K82" s="200"/>
      <c r="T82" s="1"/>
      <c r="U82" s="1"/>
      <c r="V82" s="1"/>
      <c r="W82" s="1"/>
      <c r="X82" s="1"/>
      <c r="Y82" s="1"/>
      <c r="Z82" s="1"/>
      <c r="AA82" s="1"/>
      <c r="AB82" s="1"/>
      <c r="AC82" s="1"/>
      <c r="AD82" s="1"/>
      <c r="AK82" s="1"/>
      <c r="AL82" s="1"/>
    </row>
    <row r="83" spans="2:38" s="4" customFormat="1" ht="46.5" customHeight="1" x14ac:dyDescent="0.25">
      <c r="B83" s="213" t="s">
        <v>180</v>
      </c>
      <c r="C83" s="213"/>
      <c r="D83" s="213"/>
      <c r="E83" s="213"/>
      <c r="F83" s="213"/>
      <c r="G83" s="213"/>
      <c r="H83" s="213"/>
      <c r="I83" s="213"/>
      <c r="J83" s="213"/>
      <c r="K83" s="213"/>
      <c r="T83" s="1"/>
      <c r="U83" s="1"/>
      <c r="V83" s="1"/>
      <c r="W83" s="1"/>
      <c r="X83" s="1"/>
      <c r="Y83" s="1"/>
      <c r="Z83" s="1"/>
      <c r="AA83" s="1"/>
      <c r="AB83" s="1"/>
      <c r="AC83" s="1"/>
      <c r="AD83" s="1"/>
      <c r="AK83" s="1"/>
      <c r="AL83" s="1"/>
    </row>
    <row r="84" spans="2:38" s="4" customFormat="1" x14ac:dyDescent="0.25">
      <c r="B84" s="37"/>
      <c r="G84" s="38"/>
      <c r="I84" s="5"/>
      <c r="K84" s="5"/>
      <c r="T84" s="1"/>
      <c r="U84" s="1"/>
      <c r="V84" s="1"/>
      <c r="W84" s="1"/>
      <c r="X84" s="1"/>
      <c r="Y84" s="1"/>
      <c r="Z84" s="1"/>
      <c r="AA84" s="1"/>
      <c r="AB84" s="1"/>
      <c r="AC84" s="1"/>
      <c r="AD84" s="1"/>
      <c r="AK84" s="1"/>
      <c r="AL84" s="1"/>
    </row>
    <row r="85" spans="2:38" s="4" customFormat="1" x14ac:dyDescent="0.25">
      <c r="B85" s="37"/>
      <c r="G85" s="38"/>
      <c r="I85" s="5"/>
      <c r="K85" s="5"/>
    </row>
    <row r="86" spans="2:38" s="4" customFormat="1" x14ac:dyDescent="0.25">
      <c r="B86" s="37"/>
      <c r="G86" s="38"/>
      <c r="I86" s="5"/>
      <c r="K86" s="5"/>
    </row>
    <row r="87" spans="2:38" s="4" customFormat="1" x14ac:dyDescent="0.25">
      <c r="B87" s="37"/>
      <c r="G87" s="38"/>
      <c r="I87" s="5"/>
      <c r="K87" s="5"/>
    </row>
    <row r="88" spans="2:38" s="4" customFormat="1" x14ac:dyDescent="0.25">
      <c r="B88" s="37"/>
      <c r="G88" s="38"/>
      <c r="I88" s="5"/>
      <c r="K88" s="5"/>
    </row>
    <row r="89" spans="2:38" s="4" customFormat="1" x14ac:dyDescent="0.25">
      <c r="B89" s="37"/>
      <c r="G89" s="38"/>
      <c r="I89" s="5"/>
      <c r="K89" s="5"/>
    </row>
    <row r="90" spans="2:38" s="4" customFormat="1" x14ac:dyDescent="0.25">
      <c r="B90" s="37"/>
      <c r="G90" s="38"/>
      <c r="I90" s="5"/>
      <c r="K90" s="5"/>
    </row>
    <row r="91" spans="2:38" s="4" customFormat="1" x14ac:dyDescent="0.25">
      <c r="B91" s="37"/>
      <c r="G91" s="38"/>
      <c r="I91" s="5"/>
      <c r="K91" s="5"/>
    </row>
    <row r="92" spans="2:38" s="4" customFormat="1" x14ac:dyDescent="0.25">
      <c r="B92" s="37"/>
      <c r="G92" s="38"/>
      <c r="I92" s="5"/>
      <c r="K92" s="5"/>
    </row>
    <row r="93" spans="2:38" s="4" customFormat="1" x14ac:dyDescent="0.25">
      <c r="B93" s="37"/>
      <c r="G93" s="38"/>
      <c r="I93" s="5"/>
      <c r="K93" s="5"/>
    </row>
    <row r="94" spans="2:38" s="4" customFormat="1" x14ac:dyDescent="0.25">
      <c r="B94" s="37"/>
      <c r="G94" s="38"/>
      <c r="I94" s="5"/>
      <c r="K94" s="5"/>
    </row>
    <row r="95" spans="2:38" s="4" customFormat="1" x14ac:dyDescent="0.25">
      <c r="B95" s="37"/>
      <c r="G95" s="38"/>
      <c r="I95" s="5"/>
      <c r="K95" s="5"/>
    </row>
    <row r="96" spans="2:38" s="4" customFormat="1" x14ac:dyDescent="0.25">
      <c r="B96" s="37"/>
      <c r="G96" s="38"/>
      <c r="I96" s="5"/>
      <c r="K96" s="5"/>
    </row>
    <row r="97" spans="2:11" s="4" customFormat="1" x14ac:dyDescent="0.25">
      <c r="B97" s="37"/>
      <c r="G97" s="38"/>
      <c r="I97" s="5"/>
      <c r="K97" s="5"/>
    </row>
    <row r="98" spans="2:11" s="4" customFormat="1" x14ac:dyDescent="0.25">
      <c r="B98" s="37"/>
      <c r="G98" s="38"/>
      <c r="I98" s="5"/>
      <c r="K98" s="5"/>
    </row>
    <row r="99" spans="2:11" s="4" customFormat="1" x14ac:dyDescent="0.25">
      <c r="B99" s="37"/>
      <c r="G99" s="38"/>
      <c r="I99" s="5"/>
      <c r="K99" s="5"/>
    </row>
    <row r="100" spans="2:11" s="4" customFormat="1" x14ac:dyDescent="0.25">
      <c r="B100" s="37"/>
      <c r="G100" s="38"/>
      <c r="I100" s="5"/>
      <c r="K100" s="5"/>
    </row>
    <row r="101" spans="2:11" s="4" customFormat="1" x14ac:dyDescent="0.25">
      <c r="B101" s="37"/>
      <c r="G101" s="38"/>
      <c r="I101" s="5"/>
      <c r="K101" s="5"/>
    </row>
    <row r="102" spans="2:11" s="4" customFormat="1" x14ac:dyDescent="0.25">
      <c r="B102" s="37"/>
      <c r="G102" s="38"/>
      <c r="I102" s="5"/>
      <c r="K102" s="5"/>
    </row>
    <row r="103" spans="2:11" s="4" customFormat="1" x14ac:dyDescent="0.25">
      <c r="B103" s="37"/>
      <c r="G103" s="38"/>
      <c r="I103" s="5"/>
      <c r="K103" s="5"/>
    </row>
    <row r="104" spans="2:11" s="4" customFormat="1" x14ac:dyDescent="0.25">
      <c r="B104" s="37"/>
      <c r="G104" s="38"/>
      <c r="I104" s="5"/>
      <c r="K104" s="5"/>
    </row>
    <row r="105" spans="2:11" s="4" customFormat="1" x14ac:dyDescent="0.25">
      <c r="B105" s="37"/>
      <c r="G105" s="38"/>
      <c r="I105" s="5"/>
      <c r="K105" s="5"/>
    </row>
    <row r="106" spans="2:11" s="4" customFormat="1" x14ac:dyDescent="0.25">
      <c r="B106" s="37"/>
      <c r="G106" s="38"/>
      <c r="I106" s="5"/>
      <c r="K106" s="5"/>
    </row>
    <row r="107" spans="2:11" s="4" customFormat="1" x14ac:dyDescent="0.25">
      <c r="B107" s="37"/>
      <c r="G107" s="38"/>
      <c r="I107" s="5"/>
      <c r="K107" s="5"/>
    </row>
    <row r="108" spans="2:11" s="4" customFormat="1" x14ac:dyDescent="0.25">
      <c r="B108" s="37"/>
      <c r="G108" s="38"/>
      <c r="I108" s="5"/>
      <c r="K108" s="5"/>
    </row>
    <row r="109" spans="2:11" s="4" customFormat="1" x14ac:dyDescent="0.25">
      <c r="B109" s="37"/>
      <c r="G109" s="38"/>
      <c r="I109" s="5"/>
      <c r="K109" s="5"/>
    </row>
    <row r="110" spans="2:11" s="4" customFormat="1" x14ac:dyDescent="0.25">
      <c r="B110" s="37"/>
      <c r="G110" s="38"/>
      <c r="I110" s="5"/>
      <c r="K110" s="5"/>
    </row>
    <row r="111" spans="2:11" s="4" customFormat="1" x14ac:dyDescent="0.25">
      <c r="B111" s="37"/>
      <c r="G111" s="38"/>
      <c r="I111" s="5"/>
      <c r="K111" s="5"/>
    </row>
    <row r="112" spans="2:11" s="4" customFormat="1" x14ac:dyDescent="0.25">
      <c r="B112" s="37"/>
      <c r="G112" s="38"/>
      <c r="I112" s="5"/>
      <c r="K112" s="5"/>
    </row>
    <row r="113" spans="2:11" s="4" customFormat="1" x14ac:dyDescent="0.25">
      <c r="B113" s="37"/>
      <c r="G113" s="38"/>
      <c r="I113" s="5"/>
      <c r="K113" s="5"/>
    </row>
    <row r="114" spans="2:11" s="4" customFormat="1" x14ac:dyDescent="0.25">
      <c r="B114" s="37"/>
      <c r="G114" s="38"/>
      <c r="I114" s="5"/>
      <c r="K114" s="5"/>
    </row>
    <row r="115" spans="2:11" s="4" customFormat="1" x14ac:dyDescent="0.25">
      <c r="B115" s="37"/>
      <c r="G115" s="38"/>
      <c r="I115" s="5"/>
      <c r="K115" s="5"/>
    </row>
    <row r="116" spans="2:11" s="4" customFormat="1" x14ac:dyDescent="0.25">
      <c r="B116" s="37"/>
      <c r="G116" s="38"/>
      <c r="I116" s="5"/>
      <c r="K116" s="5"/>
    </row>
    <row r="117" spans="2:11" s="4" customFormat="1" x14ac:dyDescent="0.25">
      <c r="B117" s="37"/>
      <c r="G117" s="38"/>
      <c r="I117" s="5"/>
      <c r="K117" s="5"/>
    </row>
    <row r="118" spans="2:11" s="4" customFormat="1" x14ac:dyDescent="0.25">
      <c r="B118" s="37"/>
      <c r="G118" s="38"/>
      <c r="I118" s="5"/>
      <c r="K118" s="5"/>
    </row>
    <row r="119" spans="2:11" s="4" customFormat="1" x14ac:dyDescent="0.25">
      <c r="B119" s="37"/>
      <c r="G119" s="38"/>
      <c r="I119" s="5"/>
      <c r="K119" s="5"/>
    </row>
    <row r="120" spans="2:11" s="4" customFormat="1" x14ac:dyDescent="0.25">
      <c r="B120" s="37"/>
      <c r="G120" s="38"/>
      <c r="I120" s="5"/>
      <c r="K120" s="5"/>
    </row>
    <row r="121" spans="2:11" s="4" customFormat="1" x14ac:dyDescent="0.25">
      <c r="B121" s="37"/>
      <c r="G121" s="38"/>
      <c r="I121" s="5"/>
      <c r="K121" s="5"/>
    </row>
    <row r="122" spans="2:11" s="4" customFormat="1" x14ac:dyDescent="0.25">
      <c r="B122" s="37"/>
      <c r="G122" s="38"/>
      <c r="I122" s="5"/>
      <c r="K122" s="5"/>
    </row>
    <row r="123" spans="2:11" s="4" customFormat="1" x14ac:dyDescent="0.25">
      <c r="B123" s="37"/>
      <c r="G123" s="38"/>
      <c r="I123" s="5"/>
      <c r="K123" s="5"/>
    </row>
    <row r="124" spans="2:11" s="4" customFormat="1" x14ac:dyDescent="0.25">
      <c r="B124" s="37"/>
      <c r="G124" s="38"/>
      <c r="I124" s="5"/>
      <c r="K124" s="5"/>
    </row>
    <row r="125" spans="2:11" s="4" customFormat="1" x14ac:dyDescent="0.25">
      <c r="B125" s="37"/>
      <c r="G125" s="38"/>
      <c r="I125" s="5"/>
      <c r="K125" s="5"/>
    </row>
    <row r="126" spans="2:11" s="4" customFormat="1" x14ac:dyDescent="0.25">
      <c r="B126" s="37"/>
      <c r="G126" s="38"/>
      <c r="I126" s="5"/>
      <c r="K126" s="5"/>
    </row>
    <row r="127" spans="2:11" s="4" customFormat="1" x14ac:dyDescent="0.25">
      <c r="B127" s="37"/>
      <c r="G127" s="38"/>
      <c r="I127" s="5"/>
      <c r="K127" s="5"/>
    </row>
    <row r="128" spans="2:11" s="4" customFormat="1" x14ac:dyDescent="0.25">
      <c r="B128" s="37"/>
      <c r="I128" s="5"/>
      <c r="K128" s="5"/>
    </row>
    <row r="129" spans="2:11" s="4" customFormat="1" x14ac:dyDescent="0.25">
      <c r="B129" s="37"/>
      <c r="I129" s="5"/>
      <c r="K129" s="5"/>
    </row>
    <row r="130" spans="2:11" s="4" customFormat="1" x14ac:dyDescent="0.25">
      <c r="B130" s="37"/>
      <c r="I130" s="5"/>
      <c r="K130" s="5"/>
    </row>
    <row r="131" spans="2:11" s="4" customFormat="1" x14ac:dyDescent="0.25">
      <c r="B131" s="37"/>
      <c r="I131" s="5"/>
      <c r="K131" s="5"/>
    </row>
    <row r="132" spans="2:11" s="4" customFormat="1" x14ac:dyDescent="0.25">
      <c r="B132" s="37"/>
      <c r="I132" s="5"/>
      <c r="K132" s="5"/>
    </row>
    <row r="133" spans="2:11" s="4" customFormat="1" x14ac:dyDescent="0.25">
      <c r="B133" s="37"/>
      <c r="I133" s="5"/>
      <c r="K133" s="5"/>
    </row>
    <row r="134" spans="2:11" s="4" customFormat="1" x14ac:dyDescent="0.25">
      <c r="B134" s="37"/>
      <c r="I134" s="5"/>
      <c r="K134" s="5"/>
    </row>
    <row r="135" spans="2:11" s="4" customFormat="1" x14ac:dyDescent="0.25">
      <c r="B135" s="37"/>
      <c r="I135" s="5"/>
      <c r="K135" s="5"/>
    </row>
    <row r="136" spans="2:11" s="4" customFormat="1" x14ac:dyDescent="0.25">
      <c r="B136" s="37"/>
      <c r="I136" s="5"/>
      <c r="K136" s="5"/>
    </row>
    <row r="137" spans="2:11" s="4" customFormat="1" x14ac:dyDescent="0.25">
      <c r="B137" s="37"/>
      <c r="I137" s="5"/>
      <c r="K137" s="5"/>
    </row>
    <row r="138" spans="2:11" s="4" customFormat="1" x14ac:dyDescent="0.25">
      <c r="B138" s="37"/>
      <c r="I138" s="5"/>
      <c r="K138" s="5"/>
    </row>
    <row r="139" spans="2:11" s="4" customFormat="1" x14ac:dyDescent="0.25">
      <c r="B139" s="37"/>
      <c r="I139" s="5"/>
      <c r="K139" s="5"/>
    </row>
    <row r="140" spans="2:11" s="4" customFormat="1" x14ac:dyDescent="0.25">
      <c r="B140" s="37"/>
      <c r="I140" s="5"/>
      <c r="K140" s="5"/>
    </row>
    <row r="141" spans="2:11" s="4" customFormat="1" x14ac:dyDescent="0.25">
      <c r="B141" s="37"/>
      <c r="I141" s="5"/>
      <c r="K141" s="5"/>
    </row>
    <row r="142" spans="2:11" s="4" customFormat="1" x14ac:dyDescent="0.25">
      <c r="B142" s="37"/>
      <c r="I142" s="5"/>
      <c r="K142" s="5"/>
    </row>
    <row r="143" spans="2:11" s="4" customFormat="1" x14ac:dyDescent="0.25">
      <c r="B143" s="37"/>
      <c r="I143" s="5"/>
      <c r="K143" s="5"/>
    </row>
    <row r="144" spans="2:11" s="4" customFormat="1" x14ac:dyDescent="0.25">
      <c r="B144" s="37"/>
      <c r="I144" s="5"/>
      <c r="K144" s="5"/>
    </row>
    <row r="145" spans="2:11" s="4" customFormat="1" x14ac:dyDescent="0.25">
      <c r="B145" s="37"/>
      <c r="I145" s="5"/>
      <c r="K145" s="5"/>
    </row>
    <row r="146" spans="2:11" s="4" customFormat="1" x14ac:dyDescent="0.25">
      <c r="B146" s="37"/>
      <c r="I146" s="5"/>
      <c r="K146" s="5"/>
    </row>
    <row r="147" spans="2:11" s="4" customFormat="1" x14ac:dyDescent="0.25">
      <c r="B147" s="37"/>
      <c r="I147" s="5"/>
      <c r="K147" s="5"/>
    </row>
    <row r="148" spans="2:11" s="4" customFormat="1" x14ac:dyDescent="0.25">
      <c r="B148" s="37"/>
      <c r="I148" s="5"/>
      <c r="K148" s="5"/>
    </row>
    <row r="149" spans="2:11" s="4" customFormat="1" x14ac:dyDescent="0.25">
      <c r="B149" s="37"/>
      <c r="I149" s="5"/>
      <c r="K149" s="5"/>
    </row>
    <row r="150" spans="2:11" s="4" customFormat="1" x14ac:dyDescent="0.25">
      <c r="B150" s="37"/>
      <c r="I150" s="5"/>
      <c r="K150" s="5"/>
    </row>
    <row r="151" spans="2:11" s="4" customFormat="1" x14ac:dyDescent="0.25">
      <c r="B151" s="37"/>
      <c r="I151" s="5"/>
      <c r="K151" s="5"/>
    </row>
    <row r="152" spans="2:11" s="4" customFormat="1" x14ac:dyDescent="0.25">
      <c r="B152" s="37"/>
      <c r="I152" s="5"/>
      <c r="K152" s="5"/>
    </row>
    <row r="153" spans="2:11" s="4" customFormat="1" x14ac:dyDescent="0.25">
      <c r="B153" s="37"/>
      <c r="I153" s="5"/>
      <c r="K153" s="5"/>
    </row>
    <row r="154" spans="2:11" s="4" customFormat="1" x14ac:dyDescent="0.25">
      <c r="B154" s="37"/>
      <c r="I154" s="5"/>
      <c r="K154" s="5"/>
    </row>
    <row r="155" spans="2:11" s="4" customFormat="1" x14ac:dyDescent="0.25">
      <c r="B155" s="37"/>
      <c r="I155" s="5"/>
      <c r="K155" s="5"/>
    </row>
    <row r="156" spans="2:11" s="4" customFormat="1" x14ac:dyDescent="0.25">
      <c r="B156" s="37"/>
      <c r="I156" s="5"/>
      <c r="K156" s="5"/>
    </row>
    <row r="157" spans="2:11" s="4" customFormat="1" x14ac:dyDescent="0.25">
      <c r="B157" s="37"/>
      <c r="I157" s="5"/>
      <c r="K157" s="5"/>
    </row>
    <row r="158" spans="2:11" s="4" customFormat="1" x14ac:dyDescent="0.25">
      <c r="B158" s="37"/>
      <c r="I158" s="5"/>
      <c r="K158" s="5"/>
    </row>
    <row r="159" spans="2:11" s="4" customFormat="1" x14ac:dyDescent="0.25">
      <c r="B159" s="37"/>
      <c r="I159" s="5"/>
      <c r="K159" s="5"/>
    </row>
    <row r="160" spans="2:11" s="4" customFormat="1" x14ac:dyDescent="0.25">
      <c r="B160" s="37"/>
      <c r="I160" s="5"/>
      <c r="K160" s="5"/>
    </row>
    <row r="161" spans="4:21" s="4" customFormat="1" x14ac:dyDescent="0.25">
      <c r="I161" s="5"/>
      <c r="K161" s="5"/>
    </row>
    <row r="162" spans="4:21" s="4" customFormat="1" x14ac:dyDescent="0.25">
      <c r="I162" s="5"/>
      <c r="K162" s="5"/>
    </row>
    <row r="163" spans="4:21" s="4" customFormat="1" x14ac:dyDescent="0.25">
      <c r="I163" s="5"/>
      <c r="K163" s="5"/>
    </row>
    <row r="164" spans="4:21" s="4" customFormat="1" x14ac:dyDescent="0.25">
      <c r="I164" s="5"/>
      <c r="K164" s="5"/>
    </row>
    <row r="165" spans="4:21" s="4" customFormat="1" x14ac:dyDescent="0.25">
      <c r="I165" s="5"/>
      <c r="K165" s="5"/>
    </row>
    <row r="166" spans="4:21" s="4" customFormat="1" x14ac:dyDescent="0.25">
      <c r="I166" s="5"/>
      <c r="K166" s="5"/>
    </row>
    <row r="167" spans="4:21" s="4" customFormat="1" x14ac:dyDescent="0.25">
      <c r="I167" s="5"/>
      <c r="K167" s="5"/>
    </row>
    <row r="168" spans="4:21" s="4" customFormat="1" x14ac:dyDescent="0.25">
      <c r="I168" s="5"/>
      <c r="K168" s="5"/>
    </row>
    <row r="169" spans="4:21" s="4" customFormat="1" x14ac:dyDescent="0.25">
      <c r="I169" s="5"/>
      <c r="K169" s="5"/>
    </row>
    <row r="170" spans="4:21" s="4" customFormat="1" x14ac:dyDescent="0.25">
      <c r="I170" s="5"/>
      <c r="K170" s="5"/>
    </row>
    <row r="171" spans="4:21" s="4" customFormat="1" x14ac:dyDescent="0.25">
      <c r="D171" s="39"/>
      <c r="I171" s="5"/>
      <c r="K171" s="5"/>
    </row>
    <row r="172" spans="4:21" s="4" customFormat="1" x14ac:dyDescent="0.25">
      <c r="I172" s="5"/>
      <c r="K172" s="5"/>
    </row>
    <row r="173" spans="4:21" s="4" customFormat="1" x14ac:dyDescent="0.25">
      <c r="I173" s="5"/>
      <c r="K173" s="5"/>
    </row>
    <row r="174" spans="4:21" s="4" customFormat="1" x14ac:dyDescent="0.25">
      <c r="I174" s="5"/>
      <c r="K174" s="5"/>
      <c r="U174" s="1"/>
    </row>
    <row r="175" spans="4:21" s="4" customFormat="1" x14ac:dyDescent="0.25">
      <c r="I175" s="5"/>
      <c r="K175" s="5"/>
      <c r="U175" s="1"/>
    </row>
    <row r="176" spans="4:21" s="4" customFormat="1" x14ac:dyDescent="0.25">
      <c r="I176" s="5"/>
      <c r="K176" s="5"/>
      <c r="U176" s="1"/>
    </row>
    <row r="177" spans="9:21" s="4" customFormat="1" x14ac:dyDescent="0.25">
      <c r="I177" s="5"/>
      <c r="K177" s="5"/>
      <c r="U177" s="1"/>
    </row>
    <row r="178" spans="9:21" s="4" customFormat="1" x14ac:dyDescent="0.25">
      <c r="I178" s="5"/>
      <c r="K178" s="5"/>
      <c r="U178" s="1"/>
    </row>
    <row r="179" spans="9:21" s="4" customFormat="1" x14ac:dyDescent="0.25">
      <c r="I179" s="5"/>
      <c r="K179" s="5"/>
      <c r="U179" s="1"/>
    </row>
    <row r="180" spans="9:21" s="4" customFormat="1" x14ac:dyDescent="0.25">
      <c r="I180" s="5"/>
      <c r="K180" s="5"/>
      <c r="U180" s="1"/>
    </row>
    <row r="181" spans="9:21" s="4" customFormat="1" x14ac:dyDescent="0.25">
      <c r="I181" s="5"/>
      <c r="K181" s="5"/>
      <c r="U181" s="1"/>
    </row>
    <row r="182" spans="9:21" s="4" customFormat="1" x14ac:dyDescent="0.25">
      <c r="I182" s="5"/>
      <c r="K182" s="5"/>
      <c r="U182" s="1"/>
    </row>
    <row r="183" spans="9:21" s="4" customFormat="1" x14ac:dyDescent="0.25">
      <c r="I183" s="5"/>
      <c r="K183" s="5"/>
      <c r="U183" s="1"/>
    </row>
    <row r="184" spans="9:21" s="4" customFormat="1" x14ac:dyDescent="0.25">
      <c r="I184" s="5"/>
      <c r="K184" s="5"/>
      <c r="U184" s="1"/>
    </row>
    <row r="185" spans="9:21" s="4" customFormat="1" x14ac:dyDescent="0.25">
      <c r="I185" s="5"/>
      <c r="K185" s="5"/>
      <c r="U185" s="1"/>
    </row>
    <row r="186" spans="9:21" s="4" customFormat="1" x14ac:dyDescent="0.25">
      <c r="I186" s="5"/>
      <c r="K186" s="5"/>
      <c r="U186" s="1"/>
    </row>
    <row r="187" spans="9:21" s="4" customFormat="1" x14ac:dyDescent="0.25">
      <c r="I187" s="5"/>
      <c r="K187" s="5"/>
      <c r="U187" s="1"/>
    </row>
    <row r="188" spans="9:21" s="4" customFormat="1" x14ac:dyDescent="0.25">
      <c r="I188" s="5"/>
      <c r="K188" s="5"/>
      <c r="U188" s="1"/>
    </row>
    <row r="189" spans="9:21" s="4" customFormat="1" x14ac:dyDescent="0.25">
      <c r="I189" s="5"/>
      <c r="K189" s="5"/>
      <c r="U189" s="1"/>
    </row>
    <row r="190" spans="9:21" s="4" customFormat="1" x14ac:dyDescent="0.25">
      <c r="I190" s="5"/>
      <c r="K190" s="5"/>
      <c r="U190" s="1"/>
    </row>
    <row r="191" spans="9:21" s="4" customFormat="1" x14ac:dyDescent="0.25">
      <c r="I191" s="5"/>
      <c r="K191" s="5"/>
      <c r="U191" s="1"/>
    </row>
    <row r="192" spans="9:21" s="4" customFormat="1" x14ac:dyDescent="0.25">
      <c r="I192" s="5"/>
      <c r="K192" s="5"/>
      <c r="U192" s="1"/>
    </row>
    <row r="193" spans="2:38" s="4" customFormat="1" x14ac:dyDescent="0.25">
      <c r="I193" s="5"/>
      <c r="K193" s="5"/>
      <c r="U193" s="1"/>
    </row>
    <row r="194" spans="2:38" s="4" customFormat="1" x14ac:dyDescent="0.25">
      <c r="I194" s="5"/>
      <c r="K194" s="5"/>
      <c r="U194" s="1"/>
    </row>
    <row r="195" spans="2:38" s="4" customFormat="1" x14ac:dyDescent="0.25">
      <c r="I195" s="5"/>
      <c r="K195" s="5"/>
      <c r="U195" s="1"/>
    </row>
    <row r="196" spans="2:38" s="4" customFormat="1" x14ac:dyDescent="0.25">
      <c r="I196" s="5"/>
      <c r="K196" s="5"/>
      <c r="U196" s="1"/>
    </row>
    <row r="197" spans="2:38" s="4" customFormat="1" x14ac:dyDescent="0.25">
      <c r="I197" s="5"/>
      <c r="K197" s="5"/>
      <c r="U197" s="1"/>
    </row>
    <row r="198" spans="2:38" s="4" customFormat="1" x14ac:dyDescent="0.25">
      <c r="I198" s="5"/>
      <c r="K198" s="5"/>
      <c r="U198" s="1"/>
    </row>
    <row r="199" spans="2:38" s="4" customFormat="1" x14ac:dyDescent="0.25">
      <c r="I199" s="5"/>
      <c r="K199" s="5"/>
      <c r="U199" s="1"/>
    </row>
    <row r="200" spans="2:38" s="4" customFormat="1" x14ac:dyDescent="0.25">
      <c r="I200" s="5"/>
      <c r="K200" s="5"/>
      <c r="U200" s="1"/>
    </row>
    <row r="201" spans="2:38" s="4" customFormat="1" x14ac:dyDescent="0.25">
      <c r="I201" s="5"/>
      <c r="K201" s="5"/>
      <c r="U201" s="1"/>
    </row>
    <row r="202" spans="2:38" s="4" customFormat="1" x14ac:dyDescent="0.25">
      <c r="I202" s="5"/>
      <c r="K202" s="5"/>
      <c r="U202" s="1"/>
    </row>
    <row r="203" spans="2:38" s="4" customFormat="1" x14ac:dyDescent="0.25">
      <c r="I203" s="5"/>
      <c r="K203" s="5"/>
      <c r="U203" s="1"/>
    </row>
    <row r="204" spans="2:38" s="4" customFormat="1" x14ac:dyDescent="0.25">
      <c r="I204" s="5"/>
      <c r="K204" s="5"/>
      <c r="U204" s="1"/>
    </row>
    <row r="205" spans="2:38" x14ac:dyDescent="0.25">
      <c r="B205" s="4"/>
      <c r="C205" s="4"/>
      <c r="D205" s="4"/>
      <c r="E205" s="4"/>
      <c r="F205" s="4"/>
      <c r="G205" s="4"/>
      <c r="H205" s="4"/>
      <c r="I205" s="5"/>
      <c r="L205" s="4"/>
      <c r="T205" s="4"/>
      <c r="V205" s="4"/>
      <c r="W205" s="4"/>
      <c r="X205" s="4"/>
      <c r="Y205" s="4"/>
      <c r="Z205" s="4"/>
      <c r="AA205" s="4"/>
      <c r="AB205" s="4"/>
      <c r="AC205" s="4"/>
      <c r="AD205" s="4"/>
      <c r="AK205" s="4"/>
      <c r="AL205" s="4"/>
    </row>
    <row r="206" spans="2:38" x14ac:dyDescent="0.25">
      <c r="E206" s="4"/>
      <c r="F206" s="4"/>
      <c r="G206" s="4"/>
      <c r="H206" s="4"/>
      <c r="I206" s="5"/>
      <c r="L206" s="4"/>
      <c r="T206" s="4"/>
      <c r="V206" s="4"/>
      <c r="W206" s="4"/>
      <c r="X206" s="4"/>
      <c r="Y206" s="4"/>
      <c r="Z206" s="4"/>
      <c r="AA206" s="4"/>
      <c r="AB206" s="4"/>
      <c r="AC206" s="4"/>
      <c r="AD206" s="4"/>
      <c r="AK206" s="4"/>
      <c r="AL206" s="4"/>
    </row>
    <row r="207" spans="2:38" x14ac:dyDescent="0.25">
      <c r="T207" s="4"/>
      <c r="V207" s="4"/>
      <c r="W207" s="4"/>
      <c r="X207" s="4"/>
      <c r="Y207" s="4"/>
      <c r="Z207" s="4"/>
      <c r="AA207" s="4"/>
      <c r="AB207" s="4"/>
      <c r="AC207" s="4"/>
      <c r="AD207" s="4"/>
      <c r="AK207" s="4"/>
      <c r="AL207" s="4"/>
    </row>
    <row r="208" spans="2:38" x14ac:dyDescent="0.25">
      <c r="T208" s="4"/>
      <c r="V208" s="4"/>
      <c r="W208" s="4"/>
      <c r="X208" s="4"/>
      <c r="Y208" s="4"/>
      <c r="Z208" s="4"/>
      <c r="AA208" s="4"/>
      <c r="AB208" s="4"/>
      <c r="AC208" s="4"/>
      <c r="AD208" s="4"/>
      <c r="AK208" s="4"/>
      <c r="AL208" s="4"/>
    </row>
    <row r="209" spans="20:38" x14ac:dyDescent="0.25">
      <c r="T209" s="4"/>
      <c r="V209" s="4"/>
      <c r="W209" s="4"/>
      <c r="X209" s="4"/>
      <c r="Y209" s="4"/>
      <c r="Z209" s="4"/>
      <c r="AA209" s="4"/>
      <c r="AB209" s="4"/>
      <c r="AC209" s="4"/>
      <c r="AD209" s="4"/>
      <c r="AK209" s="4"/>
      <c r="AL209" s="4"/>
    </row>
    <row r="210" spans="20:38" x14ac:dyDescent="0.25">
      <c r="T210" s="4"/>
      <c r="V210" s="4"/>
      <c r="W210" s="4"/>
      <c r="X210" s="4"/>
      <c r="Y210" s="4"/>
      <c r="Z210" s="4"/>
      <c r="AA210" s="4"/>
      <c r="AB210" s="4"/>
      <c r="AC210" s="4"/>
      <c r="AD210" s="4"/>
      <c r="AK210" s="4"/>
      <c r="AL210" s="4"/>
    </row>
    <row r="211" spans="20:38" x14ac:dyDescent="0.25">
      <c r="T211" s="4"/>
      <c r="V211" s="4"/>
      <c r="W211" s="4"/>
      <c r="X211" s="4"/>
      <c r="Y211" s="4"/>
      <c r="Z211" s="4"/>
      <c r="AA211" s="4"/>
      <c r="AB211" s="4"/>
      <c r="AC211" s="4"/>
      <c r="AD211" s="4"/>
      <c r="AK211" s="4"/>
      <c r="AL211" s="4"/>
    </row>
    <row r="212" spans="20:38" x14ac:dyDescent="0.25">
      <c r="T212" s="4"/>
      <c r="V212" s="4"/>
      <c r="W212" s="4"/>
      <c r="X212" s="4"/>
      <c r="Y212" s="4"/>
      <c r="Z212" s="4"/>
      <c r="AA212" s="4"/>
      <c r="AB212" s="4"/>
      <c r="AC212" s="4"/>
      <c r="AD212" s="4"/>
      <c r="AK212" s="4"/>
      <c r="AL212" s="4"/>
    </row>
    <row r="213" spans="20:38" x14ac:dyDescent="0.25">
      <c r="T213" s="4"/>
      <c r="V213" s="4"/>
      <c r="W213" s="4"/>
      <c r="X213" s="4"/>
      <c r="Y213" s="4"/>
      <c r="Z213" s="4"/>
      <c r="AA213" s="4"/>
      <c r="AB213" s="4"/>
      <c r="AC213" s="4"/>
      <c r="AD213" s="4"/>
      <c r="AK213" s="4"/>
      <c r="AL213" s="4"/>
    </row>
    <row r="214" spans="20:38" x14ac:dyDescent="0.25">
      <c r="T214" s="4"/>
      <c r="V214" s="4"/>
      <c r="W214" s="4"/>
      <c r="X214" s="4"/>
      <c r="Y214" s="4"/>
      <c r="Z214" s="4"/>
      <c r="AA214" s="4"/>
      <c r="AB214" s="4"/>
      <c r="AC214" s="4"/>
      <c r="AD214" s="4"/>
      <c r="AK214" s="4"/>
      <c r="AL214" s="4"/>
    </row>
    <row r="215" spans="20:38" x14ac:dyDescent="0.25">
      <c r="T215" s="4"/>
      <c r="V215" s="4"/>
      <c r="W215" s="4"/>
      <c r="X215" s="4"/>
      <c r="Y215" s="4"/>
      <c r="Z215" s="4"/>
      <c r="AA215" s="4"/>
      <c r="AB215" s="4"/>
      <c r="AC215" s="4"/>
      <c r="AD215" s="4"/>
      <c r="AK215" s="4"/>
      <c r="AL215" s="4"/>
    </row>
    <row r="216" spans="20:38" x14ac:dyDescent="0.25">
      <c r="T216" s="4"/>
      <c r="V216" s="4"/>
      <c r="W216" s="4"/>
      <c r="X216" s="4"/>
      <c r="Y216" s="4"/>
      <c r="Z216" s="4"/>
      <c r="AA216" s="4"/>
      <c r="AB216" s="4"/>
      <c r="AC216" s="4"/>
      <c r="AD216" s="4"/>
      <c r="AK216" s="4"/>
      <c r="AL216" s="4"/>
    </row>
  </sheetData>
  <sortState xmlns:xlrd2="http://schemas.microsoft.com/office/spreadsheetml/2017/richdata2" ref="AK15:AL37">
    <sortCondition descending="1" ref="AL15:AL37"/>
  </sortState>
  <mergeCells count="8">
    <mergeCell ref="B82:K82"/>
    <mergeCell ref="B83:K83"/>
    <mergeCell ref="B80:J80"/>
    <mergeCell ref="B2:K2"/>
    <mergeCell ref="B40:K40"/>
    <mergeCell ref="B43:B44"/>
    <mergeCell ref="C43:J43"/>
    <mergeCell ref="D44:J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M216"/>
  <sheetViews>
    <sheetView zoomScale="85" zoomScaleNormal="85" workbookViewId="0">
      <selection activeCell="K18" sqref="K18"/>
    </sheetView>
  </sheetViews>
  <sheetFormatPr defaultColWidth="9.140625" defaultRowHeight="15" x14ac:dyDescent="0.25"/>
  <cols>
    <col min="1" max="1" width="5.7109375" style="1" customWidth="1"/>
    <col min="2" max="2" width="6.7109375" style="1" customWidth="1"/>
    <col min="3" max="3" width="22.5703125" style="1" customWidth="1"/>
    <col min="4" max="8" width="7.42578125" style="1" customWidth="1"/>
    <col min="9" max="9" width="7.42578125" style="32" customWidth="1"/>
    <col min="10" max="10" width="7.42578125" style="1" customWidth="1"/>
    <col min="11" max="11" width="10.140625" style="32" customWidth="1"/>
    <col min="12" max="12" width="9.85546875" style="1" customWidth="1"/>
    <col min="13" max="16" width="6.140625" style="1" bestFit="1" customWidth="1"/>
    <col min="17" max="17" width="7.42578125" style="1" customWidth="1"/>
    <col min="18" max="19" width="9.140625" style="40"/>
    <col min="20" max="36" width="9.140625" style="1"/>
    <col min="37" max="37" width="18.7109375" style="1" customWidth="1"/>
    <col min="38" max="16384" width="9.140625" style="1"/>
  </cols>
  <sheetData>
    <row r="1" spans="2:39" s="4" customFormat="1" ht="2.4500000000000002" customHeight="1" thickBot="1" x14ac:dyDescent="0.3">
      <c r="I1" s="5"/>
      <c r="K1" s="5"/>
    </row>
    <row r="2" spans="2:39" s="4" customFormat="1" ht="42.75" customHeight="1" thickBot="1" x14ac:dyDescent="0.3">
      <c r="B2" s="201" t="s">
        <v>175</v>
      </c>
      <c r="C2" s="202"/>
      <c r="D2" s="202"/>
      <c r="E2" s="202"/>
      <c r="F2" s="202"/>
      <c r="G2" s="202"/>
      <c r="H2" s="202"/>
      <c r="I2" s="202"/>
      <c r="J2" s="202"/>
      <c r="K2" s="202"/>
      <c r="L2" s="203"/>
      <c r="M2" s="6"/>
      <c r="N2" s="6"/>
      <c r="O2" s="7"/>
      <c r="P2" s="7"/>
      <c r="Q2" s="8"/>
    </row>
    <row r="3" spans="2:39" s="4" customFormat="1" ht="105.75" customHeight="1" thickBot="1" x14ac:dyDescent="0.3">
      <c r="B3" s="41" t="s">
        <v>0</v>
      </c>
      <c r="C3" s="139" t="s">
        <v>1</v>
      </c>
      <c r="D3" s="140" t="s">
        <v>49</v>
      </c>
      <c r="E3" s="140" t="s">
        <v>109</v>
      </c>
      <c r="F3" s="140" t="s">
        <v>110</v>
      </c>
      <c r="G3" s="140" t="s">
        <v>111</v>
      </c>
      <c r="H3" s="140" t="s">
        <v>112</v>
      </c>
      <c r="I3" s="140" t="s">
        <v>113</v>
      </c>
      <c r="J3" s="140" t="s">
        <v>114</v>
      </c>
      <c r="K3" s="123" t="s">
        <v>2</v>
      </c>
      <c r="L3" s="124" t="s">
        <v>3</v>
      </c>
    </row>
    <row r="4" spans="2:39" s="4" customFormat="1" x14ac:dyDescent="0.25">
      <c r="B4" s="12">
        <v>1</v>
      </c>
      <c r="C4" s="61" t="s">
        <v>12</v>
      </c>
      <c r="D4" s="91">
        <v>12.09</v>
      </c>
      <c r="E4" s="92">
        <v>11.95</v>
      </c>
      <c r="F4" s="92">
        <v>10.29</v>
      </c>
      <c r="G4" s="91">
        <v>6.77</v>
      </c>
      <c r="H4" s="92">
        <v>12.87</v>
      </c>
      <c r="I4" s="92">
        <v>8.76</v>
      </c>
      <c r="J4" s="91">
        <v>12.2</v>
      </c>
      <c r="K4" s="45">
        <f t="shared" ref="K4:K36" si="0">AVERAGE(D4:J4)</f>
        <v>10.704285714285714</v>
      </c>
      <c r="L4" s="16">
        <v>17.094761900000002</v>
      </c>
      <c r="AK4" s="4" t="s">
        <v>46</v>
      </c>
      <c r="AL4" s="17">
        <v>11.064285714285713</v>
      </c>
    </row>
    <row r="5" spans="2:39" s="4" customFormat="1" x14ac:dyDescent="0.25">
      <c r="B5" s="18">
        <v>2</v>
      </c>
      <c r="C5" s="62" t="s">
        <v>16</v>
      </c>
      <c r="D5" s="93">
        <v>10.79</v>
      </c>
      <c r="E5" s="94">
        <v>11.91</v>
      </c>
      <c r="F5" s="94">
        <v>9.9600000000000009</v>
      </c>
      <c r="G5" s="93">
        <v>7.91</v>
      </c>
      <c r="H5" s="94">
        <v>11.46</v>
      </c>
      <c r="I5" s="94">
        <v>8.56</v>
      </c>
      <c r="J5" s="93">
        <v>11.45</v>
      </c>
      <c r="K5" s="46">
        <f t="shared" si="0"/>
        <v>10.29142857142857</v>
      </c>
      <c r="L5" s="22">
        <v>16.79</v>
      </c>
      <c r="AK5" s="4" t="s">
        <v>12</v>
      </c>
      <c r="AL5" s="17">
        <v>10.704285714285714</v>
      </c>
    </row>
    <row r="6" spans="2:39" s="4" customFormat="1" x14ac:dyDescent="0.25">
      <c r="B6" s="18">
        <v>3</v>
      </c>
      <c r="C6" s="62" t="s">
        <v>68</v>
      </c>
      <c r="D6" s="93">
        <v>8.93</v>
      </c>
      <c r="E6" s="94">
        <v>11.78</v>
      </c>
      <c r="F6" s="94">
        <v>8.49</v>
      </c>
      <c r="G6" s="93">
        <v>8.35</v>
      </c>
      <c r="H6" s="94">
        <v>8.98</v>
      </c>
      <c r="I6" s="94">
        <v>7.47</v>
      </c>
      <c r="J6" s="93">
        <v>10.9</v>
      </c>
      <c r="K6" s="46">
        <f t="shared" si="0"/>
        <v>9.2714285714285722</v>
      </c>
      <c r="L6" s="22">
        <v>17.598095199999999</v>
      </c>
      <c r="AK6" s="4" t="s">
        <v>16</v>
      </c>
      <c r="AL6" s="17">
        <v>10.29142857142857</v>
      </c>
    </row>
    <row r="7" spans="2:39" s="4" customFormat="1" x14ac:dyDescent="0.25">
      <c r="B7" s="18">
        <v>4</v>
      </c>
      <c r="C7" s="135" t="s">
        <v>17</v>
      </c>
      <c r="D7" s="93">
        <v>11.25</v>
      </c>
      <c r="E7" s="94">
        <v>10.82</v>
      </c>
      <c r="F7" s="94">
        <v>7.02</v>
      </c>
      <c r="G7" s="93">
        <v>8.3699999999999992</v>
      </c>
      <c r="H7" s="94">
        <v>10.72</v>
      </c>
      <c r="I7" s="94">
        <v>7.92</v>
      </c>
      <c r="J7" s="93">
        <v>9.0299999999999994</v>
      </c>
      <c r="K7" s="46">
        <f t="shared" si="0"/>
        <v>9.3042857142857134</v>
      </c>
      <c r="L7" s="22">
        <v>15.930476199999999</v>
      </c>
      <c r="AK7" s="4" t="s">
        <v>25</v>
      </c>
      <c r="AL7" s="17">
        <v>10.282857142857141</v>
      </c>
    </row>
    <row r="8" spans="2:39" s="4" customFormat="1" x14ac:dyDescent="0.25">
      <c r="B8" s="18">
        <v>5</v>
      </c>
      <c r="C8" s="135" t="s">
        <v>150</v>
      </c>
      <c r="D8" s="93">
        <v>12.17</v>
      </c>
      <c r="E8" s="94">
        <v>11.9</v>
      </c>
      <c r="F8" s="94">
        <v>9.9700000000000006</v>
      </c>
      <c r="G8" s="93">
        <v>8.56</v>
      </c>
      <c r="H8" s="94">
        <v>8.57</v>
      </c>
      <c r="I8" s="94">
        <v>7.6</v>
      </c>
      <c r="J8" s="93">
        <v>10.16</v>
      </c>
      <c r="K8" s="46">
        <f t="shared" si="0"/>
        <v>9.8471428571428579</v>
      </c>
      <c r="L8" s="22">
        <v>14.8228571</v>
      </c>
      <c r="AK8" s="4" t="s">
        <v>150</v>
      </c>
      <c r="AL8" s="17">
        <v>9.8471428571428579</v>
      </c>
      <c r="AM8" s="4">
        <v>11</v>
      </c>
    </row>
    <row r="9" spans="2:39" s="4" customFormat="1" x14ac:dyDescent="0.25">
      <c r="B9" s="18">
        <v>6</v>
      </c>
      <c r="C9" s="135" t="s">
        <v>97</v>
      </c>
      <c r="D9" s="93">
        <v>9.51</v>
      </c>
      <c r="E9" s="94">
        <v>12.07</v>
      </c>
      <c r="F9" s="94">
        <v>7.7</v>
      </c>
      <c r="G9" s="93">
        <v>7.75</v>
      </c>
      <c r="H9" s="94">
        <v>9.89</v>
      </c>
      <c r="I9" s="94">
        <v>8.8800000000000008</v>
      </c>
      <c r="J9" s="93">
        <v>10.53</v>
      </c>
      <c r="K9" s="46">
        <f t="shared" si="0"/>
        <v>9.475714285714286</v>
      </c>
      <c r="L9" s="22">
        <v>15.860476200000001</v>
      </c>
      <c r="AK9" s="4" t="s">
        <v>15</v>
      </c>
      <c r="AL9" s="17">
        <v>9.8428571428571434</v>
      </c>
    </row>
    <row r="10" spans="2:39" s="4" customFormat="1" x14ac:dyDescent="0.25">
      <c r="B10" s="18">
        <v>7</v>
      </c>
      <c r="C10" s="62" t="s">
        <v>46</v>
      </c>
      <c r="D10" s="93">
        <v>11.26</v>
      </c>
      <c r="E10" s="94">
        <v>12.75</v>
      </c>
      <c r="F10" s="94">
        <v>9.48</v>
      </c>
      <c r="G10" s="93">
        <v>8.4600000000000009</v>
      </c>
      <c r="H10" s="94">
        <v>12.83</v>
      </c>
      <c r="I10" s="94">
        <v>8.18</v>
      </c>
      <c r="J10" s="93">
        <v>14.49</v>
      </c>
      <c r="K10" s="46">
        <f t="shared" si="0"/>
        <v>11.064285714285713</v>
      </c>
      <c r="L10" s="22">
        <v>15.857142899999999</v>
      </c>
      <c r="AK10" s="4" t="s">
        <v>97</v>
      </c>
      <c r="AL10" s="17">
        <v>9.475714285714286</v>
      </c>
    </row>
    <row r="11" spans="2:39" s="4" customFormat="1" x14ac:dyDescent="0.25">
      <c r="B11" s="18">
        <v>8</v>
      </c>
      <c r="C11" s="62" t="s">
        <v>24</v>
      </c>
      <c r="D11" s="93">
        <v>8.84</v>
      </c>
      <c r="E11" s="94">
        <v>10.08</v>
      </c>
      <c r="F11" s="94">
        <v>7.85</v>
      </c>
      <c r="G11" s="93">
        <v>6.77</v>
      </c>
      <c r="H11" s="94">
        <v>9.8699999999999992</v>
      </c>
      <c r="I11" s="94">
        <v>6.8</v>
      </c>
      <c r="J11" s="93">
        <v>10.58</v>
      </c>
      <c r="K11" s="46">
        <f t="shared" si="0"/>
        <v>8.6842857142857142</v>
      </c>
      <c r="L11" s="22">
        <v>20.808499999999999</v>
      </c>
      <c r="AK11" s="4" t="s">
        <v>17</v>
      </c>
      <c r="AL11" s="17">
        <v>9.3042857142857134</v>
      </c>
    </row>
    <row r="12" spans="2:39" s="4" customFormat="1" x14ac:dyDescent="0.25">
      <c r="B12" s="18">
        <v>9</v>
      </c>
      <c r="C12" s="62" t="s">
        <v>25</v>
      </c>
      <c r="D12" s="93">
        <v>10.65</v>
      </c>
      <c r="E12" s="94">
        <v>11.76</v>
      </c>
      <c r="F12" s="94">
        <v>9.5299999999999994</v>
      </c>
      <c r="G12" s="93">
        <v>7.58</v>
      </c>
      <c r="H12" s="94">
        <v>12.92</v>
      </c>
      <c r="I12" s="94">
        <v>8.2200000000000006</v>
      </c>
      <c r="J12" s="93">
        <v>11.32</v>
      </c>
      <c r="K12" s="46">
        <f t="shared" si="0"/>
        <v>10.282857142857141</v>
      </c>
      <c r="L12" s="22">
        <v>16.849047599999999</v>
      </c>
      <c r="AK12" s="4" t="s">
        <v>68</v>
      </c>
      <c r="AL12" s="17">
        <v>9.2714285714285722</v>
      </c>
    </row>
    <row r="13" spans="2:39" s="4" customFormat="1" x14ac:dyDescent="0.25">
      <c r="B13" s="18">
        <v>10</v>
      </c>
      <c r="C13" s="62" t="s">
        <v>15</v>
      </c>
      <c r="D13" s="93">
        <v>11.02</v>
      </c>
      <c r="E13" s="94">
        <v>10.95</v>
      </c>
      <c r="F13" s="94">
        <v>7.85</v>
      </c>
      <c r="G13" s="93">
        <v>8.0299999999999994</v>
      </c>
      <c r="H13" s="94">
        <v>11.79</v>
      </c>
      <c r="I13" s="94">
        <v>7.99</v>
      </c>
      <c r="J13" s="93">
        <v>11.27</v>
      </c>
      <c r="K13" s="46">
        <f t="shared" si="0"/>
        <v>9.8428571428571434</v>
      </c>
      <c r="L13" s="22">
        <v>17.802857100000001</v>
      </c>
      <c r="AK13" s="4" t="s">
        <v>24</v>
      </c>
      <c r="AL13" s="17">
        <v>8.6842857142857142</v>
      </c>
    </row>
    <row r="14" spans="2:39" s="4" customFormat="1" x14ac:dyDescent="0.25">
      <c r="B14" s="18">
        <v>11</v>
      </c>
      <c r="C14" s="62" t="s">
        <v>99</v>
      </c>
      <c r="D14" s="93">
        <v>10.43</v>
      </c>
      <c r="E14" s="94">
        <v>12.53</v>
      </c>
      <c r="F14" s="94">
        <v>10.199999999999999</v>
      </c>
      <c r="G14" s="93">
        <v>8.7899999999999991</v>
      </c>
      <c r="H14" s="94">
        <v>9.8800000000000008</v>
      </c>
      <c r="I14" s="94">
        <v>7.47</v>
      </c>
      <c r="J14" s="93">
        <v>10.51</v>
      </c>
      <c r="K14" s="46">
        <f t="shared" si="0"/>
        <v>9.9728571428571424</v>
      </c>
      <c r="L14" s="22">
        <v>14.843333299999999</v>
      </c>
      <c r="AK14" s="4" t="s">
        <v>105</v>
      </c>
      <c r="AL14" s="17">
        <v>11.327142857142857</v>
      </c>
    </row>
    <row r="15" spans="2:39" s="4" customFormat="1" x14ac:dyDescent="0.25">
      <c r="B15" s="18">
        <v>12</v>
      </c>
      <c r="C15" s="62" t="s">
        <v>63</v>
      </c>
      <c r="D15" s="93">
        <v>9.32</v>
      </c>
      <c r="E15" s="94">
        <v>10.68</v>
      </c>
      <c r="F15" s="94">
        <v>9.4600000000000009</v>
      </c>
      <c r="G15" s="93">
        <v>9.0399999999999991</v>
      </c>
      <c r="H15" s="94">
        <v>9.1</v>
      </c>
      <c r="I15" s="94">
        <v>8.5399999999999991</v>
      </c>
      <c r="J15" s="93">
        <v>9.31</v>
      </c>
      <c r="K15" s="46">
        <f t="shared" si="0"/>
        <v>9.35</v>
      </c>
      <c r="L15" s="22">
        <v>13.889523799999999</v>
      </c>
      <c r="AK15" s="4" t="s">
        <v>75</v>
      </c>
      <c r="AL15" s="17">
        <v>11.171428571428569</v>
      </c>
    </row>
    <row r="16" spans="2:39" s="4" customFormat="1" x14ac:dyDescent="0.25">
      <c r="B16" s="18">
        <v>13</v>
      </c>
      <c r="C16" s="62" t="s">
        <v>100</v>
      </c>
      <c r="D16" s="93">
        <v>11.54</v>
      </c>
      <c r="E16" s="94">
        <v>11.29</v>
      </c>
      <c r="F16" s="94">
        <v>8.41</v>
      </c>
      <c r="G16" s="93">
        <v>8.65</v>
      </c>
      <c r="H16" s="94">
        <v>10.62</v>
      </c>
      <c r="I16" s="94">
        <v>8.36</v>
      </c>
      <c r="J16" s="93">
        <v>11.06</v>
      </c>
      <c r="K16" s="46">
        <f t="shared" si="0"/>
        <v>9.9899999999999984</v>
      </c>
      <c r="L16" s="22">
        <v>14.3614286</v>
      </c>
      <c r="AK16" s="4" t="s">
        <v>7</v>
      </c>
      <c r="AL16" s="17">
        <v>10.827142857142858</v>
      </c>
    </row>
    <row r="17" spans="2:38" s="4" customFormat="1" x14ac:dyDescent="0.25">
      <c r="B17" s="18">
        <v>14</v>
      </c>
      <c r="C17" s="62" t="s">
        <v>4</v>
      </c>
      <c r="D17" s="93">
        <v>8.77</v>
      </c>
      <c r="E17" s="94">
        <v>12.81</v>
      </c>
      <c r="F17" s="94">
        <v>9.5299999999999994</v>
      </c>
      <c r="G17" s="93">
        <v>8.59</v>
      </c>
      <c r="H17" s="94">
        <v>10.1</v>
      </c>
      <c r="I17" s="94">
        <v>9.11</v>
      </c>
      <c r="J17" s="93">
        <v>10.91</v>
      </c>
      <c r="K17" s="46">
        <f t="shared" si="0"/>
        <v>9.9742857142857151</v>
      </c>
      <c r="L17" s="22">
        <v>15.0461905</v>
      </c>
      <c r="AK17" s="4" t="s">
        <v>102</v>
      </c>
      <c r="AL17" s="17">
        <v>10.75</v>
      </c>
    </row>
    <row r="18" spans="2:38" s="4" customFormat="1" x14ac:dyDescent="0.25">
      <c r="B18" s="18">
        <v>15</v>
      </c>
      <c r="C18" s="62" t="s">
        <v>36</v>
      </c>
      <c r="D18" s="93">
        <v>11.42</v>
      </c>
      <c r="E18" s="94">
        <v>11.14</v>
      </c>
      <c r="F18" s="94">
        <v>8.91</v>
      </c>
      <c r="G18" s="93">
        <v>7.54</v>
      </c>
      <c r="H18" s="94">
        <v>10.71</v>
      </c>
      <c r="I18" s="94">
        <v>7.61</v>
      </c>
      <c r="J18" s="93">
        <v>12.31</v>
      </c>
      <c r="K18" s="46">
        <f t="shared" si="0"/>
        <v>9.9485714285714284</v>
      </c>
      <c r="L18" s="22">
        <v>17.510952400000001</v>
      </c>
      <c r="AK18" s="4" t="s">
        <v>106</v>
      </c>
      <c r="AL18" s="17">
        <v>10.512857142857142</v>
      </c>
    </row>
    <row r="19" spans="2:38" s="4" customFormat="1" x14ac:dyDescent="0.25">
      <c r="B19" s="18">
        <v>16</v>
      </c>
      <c r="C19" s="62" t="s">
        <v>75</v>
      </c>
      <c r="D19" s="93">
        <v>12.5</v>
      </c>
      <c r="E19" s="94">
        <v>12.43</v>
      </c>
      <c r="F19" s="94">
        <v>9.98</v>
      </c>
      <c r="G19" s="93">
        <v>9.2799999999999994</v>
      </c>
      <c r="H19" s="94">
        <v>12.1</v>
      </c>
      <c r="I19" s="94">
        <v>8.73</v>
      </c>
      <c r="J19" s="93">
        <v>13.18</v>
      </c>
      <c r="K19" s="46">
        <f t="shared" si="0"/>
        <v>11.171428571428569</v>
      </c>
      <c r="L19" s="22">
        <v>17.719523800000001</v>
      </c>
      <c r="AK19" s="4" t="s">
        <v>104</v>
      </c>
      <c r="AL19" s="17">
        <v>10.502857142857142</v>
      </c>
    </row>
    <row r="20" spans="2:38" s="4" customFormat="1" x14ac:dyDescent="0.25">
      <c r="B20" s="18">
        <v>17</v>
      </c>
      <c r="C20" s="62" t="s">
        <v>5</v>
      </c>
      <c r="D20" s="93">
        <v>10.02</v>
      </c>
      <c r="E20" s="94">
        <v>12.27</v>
      </c>
      <c r="F20" s="94">
        <v>8.56</v>
      </c>
      <c r="G20" s="93">
        <v>8.6199999999999992</v>
      </c>
      <c r="H20" s="94">
        <v>10.46</v>
      </c>
      <c r="I20" s="94">
        <v>7.92</v>
      </c>
      <c r="J20" s="93">
        <v>12.71</v>
      </c>
      <c r="K20" s="46">
        <f t="shared" si="0"/>
        <v>10.08</v>
      </c>
      <c r="L20" s="22">
        <v>17.157619</v>
      </c>
      <c r="AK20" s="4" t="s">
        <v>103</v>
      </c>
      <c r="AL20" s="17">
        <v>10.184285714285712</v>
      </c>
    </row>
    <row r="21" spans="2:38" s="4" customFormat="1" x14ac:dyDescent="0.25">
      <c r="B21" s="18">
        <v>18</v>
      </c>
      <c r="C21" s="62" t="s">
        <v>39</v>
      </c>
      <c r="D21" s="93">
        <v>10.51</v>
      </c>
      <c r="E21" s="94">
        <v>11.47</v>
      </c>
      <c r="F21" s="94">
        <v>7.57</v>
      </c>
      <c r="G21" s="93">
        <v>7.7</v>
      </c>
      <c r="H21" s="94">
        <v>7.19</v>
      </c>
      <c r="I21" s="94">
        <v>6.89</v>
      </c>
      <c r="J21" s="93">
        <v>12.3</v>
      </c>
      <c r="K21" s="46">
        <f t="shared" si="0"/>
        <v>9.09</v>
      </c>
      <c r="L21" s="22">
        <v>13.986666700000001</v>
      </c>
      <c r="AK21" s="4" t="s">
        <v>5</v>
      </c>
      <c r="AL21" s="17">
        <v>10.08</v>
      </c>
    </row>
    <row r="22" spans="2:38" s="4" customFormat="1" x14ac:dyDescent="0.25">
      <c r="B22" s="18">
        <v>19</v>
      </c>
      <c r="C22" s="62" t="s">
        <v>76</v>
      </c>
      <c r="D22" s="93">
        <v>8.6300000000000008</v>
      </c>
      <c r="E22" s="94">
        <v>11.16</v>
      </c>
      <c r="F22" s="94">
        <v>7.58</v>
      </c>
      <c r="G22" s="93">
        <v>9.31</v>
      </c>
      <c r="H22" s="94">
        <v>8.25</v>
      </c>
      <c r="I22" s="94">
        <v>7.91</v>
      </c>
      <c r="J22" s="93">
        <v>11.66</v>
      </c>
      <c r="K22" s="46">
        <f t="shared" si="0"/>
        <v>9.2142857142857135</v>
      </c>
      <c r="L22" s="22">
        <v>13.504285700000001</v>
      </c>
      <c r="AK22" s="4" t="s">
        <v>100</v>
      </c>
      <c r="AL22" s="17">
        <v>9.9899999999999984</v>
      </c>
    </row>
    <row r="23" spans="2:38" s="4" customFormat="1" x14ac:dyDescent="0.25">
      <c r="B23" s="18">
        <v>20</v>
      </c>
      <c r="C23" s="62" t="s">
        <v>77</v>
      </c>
      <c r="D23" s="93">
        <v>9.81</v>
      </c>
      <c r="E23" s="94">
        <v>10.92</v>
      </c>
      <c r="F23" s="94">
        <v>9.33</v>
      </c>
      <c r="G23" s="93">
        <v>8.77</v>
      </c>
      <c r="H23" s="94">
        <v>10.77</v>
      </c>
      <c r="I23" s="94">
        <v>8</v>
      </c>
      <c r="J23" s="93">
        <v>11.19</v>
      </c>
      <c r="K23" s="46">
        <f t="shared" si="0"/>
        <v>9.8271428571428565</v>
      </c>
      <c r="L23" s="22">
        <v>18.292857099999999</v>
      </c>
      <c r="AK23" s="4" t="s">
        <v>4</v>
      </c>
      <c r="AL23" s="17">
        <v>9.9742857142857151</v>
      </c>
    </row>
    <row r="24" spans="2:38" s="4" customFormat="1" x14ac:dyDescent="0.25">
      <c r="B24" s="18">
        <v>21</v>
      </c>
      <c r="C24" s="62" t="s">
        <v>116</v>
      </c>
      <c r="D24" s="93">
        <v>10.79</v>
      </c>
      <c r="E24" s="94">
        <v>12.57</v>
      </c>
      <c r="F24" s="94">
        <v>8.56</v>
      </c>
      <c r="G24" s="93">
        <v>8.86</v>
      </c>
      <c r="H24" s="94">
        <v>9.1</v>
      </c>
      <c r="I24" s="94">
        <v>8.1</v>
      </c>
      <c r="J24" s="93">
        <v>8.11</v>
      </c>
      <c r="K24" s="46">
        <f t="shared" si="0"/>
        <v>9.4414285714285722</v>
      </c>
      <c r="L24" s="22">
        <v>13.665714299999999</v>
      </c>
      <c r="AK24" s="4" t="s">
        <v>99</v>
      </c>
      <c r="AL24" s="17">
        <v>9.9728571428571424</v>
      </c>
    </row>
    <row r="25" spans="2:38" s="4" customFormat="1" x14ac:dyDescent="0.25">
      <c r="B25" s="18">
        <v>22</v>
      </c>
      <c r="C25" s="62" t="s">
        <v>42</v>
      </c>
      <c r="D25" s="93">
        <v>11.3</v>
      </c>
      <c r="E25" s="94">
        <v>11.56</v>
      </c>
      <c r="F25" s="94">
        <v>8.35</v>
      </c>
      <c r="G25" s="93">
        <v>8.8800000000000008</v>
      </c>
      <c r="H25" s="94">
        <v>10.06</v>
      </c>
      <c r="I25" s="94">
        <v>8.07</v>
      </c>
      <c r="J25" s="93">
        <v>10.75</v>
      </c>
      <c r="K25" s="46">
        <f t="shared" si="0"/>
        <v>9.8528571428571432</v>
      </c>
      <c r="L25" s="22">
        <v>13.7552381</v>
      </c>
      <c r="AK25" s="4" t="s">
        <v>36</v>
      </c>
      <c r="AL25" s="17">
        <v>9.9485714285714284</v>
      </c>
    </row>
    <row r="26" spans="2:38" s="4" customFormat="1" x14ac:dyDescent="0.25">
      <c r="B26" s="18">
        <v>23</v>
      </c>
      <c r="C26" s="62" t="s">
        <v>102</v>
      </c>
      <c r="D26" s="93">
        <v>10.43</v>
      </c>
      <c r="E26" s="94">
        <v>12.74</v>
      </c>
      <c r="F26" s="94">
        <v>9.0399999999999991</v>
      </c>
      <c r="G26" s="93">
        <v>9.74</v>
      </c>
      <c r="H26" s="94">
        <v>10.83</v>
      </c>
      <c r="I26" s="94">
        <v>9.08</v>
      </c>
      <c r="J26" s="93">
        <v>13.39</v>
      </c>
      <c r="K26" s="46">
        <f t="shared" si="0"/>
        <v>10.75</v>
      </c>
      <c r="L26" s="22">
        <v>15.448571400000001</v>
      </c>
      <c r="AK26" s="4" t="s">
        <v>42</v>
      </c>
      <c r="AL26" s="17">
        <v>9.8528571428571432</v>
      </c>
    </row>
    <row r="27" spans="2:38" s="4" customFormat="1" x14ac:dyDescent="0.25">
      <c r="B27" s="18">
        <v>24</v>
      </c>
      <c r="C27" s="62" t="s">
        <v>103</v>
      </c>
      <c r="D27" s="93">
        <v>11.27</v>
      </c>
      <c r="E27" s="94">
        <v>11.42</v>
      </c>
      <c r="F27" s="94">
        <v>8.9</v>
      </c>
      <c r="G27" s="93">
        <v>8.2899999999999991</v>
      </c>
      <c r="H27" s="94">
        <v>11.37</v>
      </c>
      <c r="I27" s="94">
        <v>8.35</v>
      </c>
      <c r="J27" s="93">
        <v>11.69</v>
      </c>
      <c r="K27" s="46">
        <f t="shared" si="0"/>
        <v>10.184285714285712</v>
      </c>
      <c r="L27" s="22">
        <v>16.763333299999999</v>
      </c>
      <c r="AK27" s="4" t="s">
        <v>77</v>
      </c>
      <c r="AL27" s="17">
        <v>9.8271428571428565</v>
      </c>
    </row>
    <row r="28" spans="2:38" s="4" customFormat="1" x14ac:dyDescent="0.25">
      <c r="B28" s="18">
        <v>25</v>
      </c>
      <c r="C28" s="62" t="s">
        <v>104</v>
      </c>
      <c r="D28" s="93">
        <v>11.47</v>
      </c>
      <c r="E28" s="94">
        <v>13.39</v>
      </c>
      <c r="F28" s="94">
        <v>9.39</v>
      </c>
      <c r="G28" s="93">
        <v>7.5</v>
      </c>
      <c r="H28" s="94">
        <v>11.56</v>
      </c>
      <c r="I28" s="94">
        <v>7.51</v>
      </c>
      <c r="J28" s="93">
        <v>12.7</v>
      </c>
      <c r="K28" s="46">
        <f t="shared" si="0"/>
        <v>10.502857142857142</v>
      </c>
      <c r="L28" s="22">
        <v>15.6452381</v>
      </c>
      <c r="AK28" s="4" t="s">
        <v>9</v>
      </c>
      <c r="AL28" s="17">
        <v>9.7557142857142871</v>
      </c>
    </row>
    <row r="29" spans="2:38" s="4" customFormat="1" x14ac:dyDescent="0.25">
      <c r="B29" s="18">
        <v>26</v>
      </c>
      <c r="C29" s="62" t="s">
        <v>43</v>
      </c>
      <c r="D29" s="93">
        <v>11.46</v>
      </c>
      <c r="E29" s="94">
        <v>11.06</v>
      </c>
      <c r="F29" s="94">
        <v>7.45</v>
      </c>
      <c r="G29" s="93">
        <v>7.05</v>
      </c>
      <c r="H29" s="94">
        <v>9.7100000000000009</v>
      </c>
      <c r="I29" s="94">
        <v>6.9</v>
      </c>
      <c r="J29" s="93">
        <v>13.74</v>
      </c>
      <c r="K29" s="46">
        <f t="shared" si="0"/>
        <v>9.6242857142857154</v>
      </c>
      <c r="L29" s="22">
        <v>14.309523799999999</v>
      </c>
      <c r="AK29" s="4" t="s">
        <v>43</v>
      </c>
      <c r="AL29" s="17">
        <v>9.6242857142857154</v>
      </c>
    </row>
    <row r="30" spans="2:38" s="4" customFormat="1" x14ac:dyDescent="0.25">
      <c r="B30" s="18">
        <v>27</v>
      </c>
      <c r="C30" s="62" t="s">
        <v>105</v>
      </c>
      <c r="D30" s="93">
        <v>10.94</v>
      </c>
      <c r="E30" s="94">
        <v>13.14</v>
      </c>
      <c r="F30" s="94">
        <v>11.15</v>
      </c>
      <c r="G30" s="93">
        <v>9.49</v>
      </c>
      <c r="H30" s="94">
        <v>12.06</v>
      </c>
      <c r="I30" s="94">
        <v>7.94</v>
      </c>
      <c r="J30" s="93">
        <v>14.57</v>
      </c>
      <c r="K30" s="46">
        <f t="shared" si="0"/>
        <v>11.327142857142857</v>
      </c>
      <c r="L30" s="22">
        <v>14.687619</v>
      </c>
      <c r="AK30" s="4" t="s">
        <v>116</v>
      </c>
      <c r="AL30" s="17">
        <v>9.4414285714285722</v>
      </c>
    </row>
    <row r="31" spans="2:38" s="4" customFormat="1" x14ac:dyDescent="0.25">
      <c r="B31" s="18">
        <v>28</v>
      </c>
      <c r="C31" s="62" t="s">
        <v>106</v>
      </c>
      <c r="D31" s="93">
        <v>12.89</v>
      </c>
      <c r="E31" s="94">
        <v>12.98</v>
      </c>
      <c r="F31" s="94">
        <v>9.6</v>
      </c>
      <c r="G31" s="93">
        <v>8.02</v>
      </c>
      <c r="H31" s="94">
        <v>10</v>
      </c>
      <c r="I31" s="94">
        <v>8.7200000000000006</v>
      </c>
      <c r="J31" s="93">
        <v>11.38</v>
      </c>
      <c r="K31" s="46">
        <f t="shared" si="0"/>
        <v>10.512857142857142</v>
      </c>
      <c r="L31" s="22">
        <v>13.6342857</v>
      </c>
      <c r="AK31" s="4" t="s">
        <v>37</v>
      </c>
      <c r="AL31" s="17">
        <v>9.3714285714285719</v>
      </c>
    </row>
    <row r="32" spans="2:38" s="4" customFormat="1" x14ac:dyDescent="0.25">
      <c r="B32" s="18">
        <v>29</v>
      </c>
      <c r="C32" s="62" t="s">
        <v>7</v>
      </c>
      <c r="D32" s="93">
        <v>11.68</v>
      </c>
      <c r="E32" s="94">
        <v>11.81</v>
      </c>
      <c r="F32" s="94">
        <v>11.36</v>
      </c>
      <c r="G32" s="93">
        <v>7.91</v>
      </c>
      <c r="H32" s="94">
        <v>12.15</v>
      </c>
      <c r="I32" s="94">
        <v>8.9700000000000006</v>
      </c>
      <c r="J32" s="93">
        <v>11.91</v>
      </c>
      <c r="K32" s="46">
        <f t="shared" si="0"/>
        <v>10.827142857142858</v>
      </c>
      <c r="L32" s="22">
        <v>16.318095199999998</v>
      </c>
      <c r="AK32" s="4" t="s">
        <v>63</v>
      </c>
      <c r="AL32" s="17">
        <v>9.35</v>
      </c>
    </row>
    <row r="33" spans="2:38" s="4" customFormat="1" x14ac:dyDescent="0.25">
      <c r="B33" s="18">
        <v>30</v>
      </c>
      <c r="C33" s="62" t="s">
        <v>8</v>
      </c>
      <c r="D33" s="93">
        <v>9.7799999999999994</v>
      </c>
      <c r="E33" s="94">
        <v>11.49</v>
      </c>
      <c r="F33" s="94">
        <v>7.43</v>
      </c>
      <c r="G33" s="93">
        <v>6.49</v>
      </c>
      <c r="H33" s="94">
        <v>8.64</v>
      </c>
      <c r="I33" s="94">
        <v>6.47</v>
      </c>
      <c r="J33" s="93">
        <v>9.11</v>
      </c>
      <c r="K33" s="46">
        <f t="shared" si="0"/>
        <v>8.4871428571428567</v>
      </c>
      <c r="L33" s="22">
        <v>14.8442857</v>
      </c>
      <c r="AK33" s="4" t="s">
        <v>76</v>
      </c>
      <c r="AL33" s="17">
        <v>9.2142857142857135</v>
      </c>
    </row>
    <row r="34" spans="2:38" s="4" customFormat="1" x14ac:dyDescent="0.25">
      <c r="B34" s="18">
        <v>31</v>
      </c>
      <c r="C34" s="62" t="s">
        <v>9</v>
      </c>
      <c r="D34" s="93">
        <v>10.65</v>
      </c>
      <c r="E34" s="94">
        <v>11.13</v>
      </c>
      <c r="F34" s="94">
        <v>8.84</v>
      </c>
      <c r="G34" s="93">
        <v>8.2200000000000006</v>
      </c>
      <c r="H34" s="94">
        <v>10.65</v>
      </c>
      <c r="I34" s="94">
        <v>7.08</v>
      </c>
      <c r="J34" s="93">
        <v>11.72</v>
      </c>
      <c r="K34" s="46">
        <f t="shared" si="0"/>
        <v>9.7557142857142871</v>
      </c>
      <c r="L34" s="22">
        <v>17.195499999999999</v>
      </c>
      <c r="AK34" s="4" t="s">
        <v>38</v>
      </c>
      <c r="AL34" s="17">
        <v>9.112857142857143</v>
      </c>
    </row>
    <row r="35" spans="2:38" s="4" customFormat="1" x14ac:dyDescent="0.25">
      <c r="B35" s="18">
        <v>32</v>
      </c>
      <c r="C35" s="62" t="s">
        <v>37</v>
      </c>
      <c r="D35" s="93">
        <v>10.36</v>
      </c>
      <c r="E35" s="94">
        <v>13.11</v>
      </c>
      <c r="F35" s="94">
        <v>8.81</v>
      </c>
      <c r="G35" s="93">
        <v>6.36</v>
      </c>
      <c r="H35" s="94">
        <v>9.73</v>
      </c>
      <c r="I35" s="94">
        <v>7.26</v>
      </c>
      <c r="J35" s="93">
        <v>9.9700000000000006</v>
      </c>
      <c r="K35" s="46">
        <f t="shared" si="0"/>
        <v>9.3714285714285719</v>
      </c>
      <c r="L35" s="22">
        <v>15.4328571</v>
      </c>
      <c r="AK35" s="4" t="s">
        <v>39</v>
      </c>
      <c r="AL35" s="17">
        <v>9.09</v>
      </c>
    </row>
    <row r="36" spans="2:38" s="4" customFormat="1" ht="15.75" thickBot="1" x14ac:dyDescent="0.3">
      <c r="B36" s="18">
        <v>33</v>
      </c>
      <c r="C36" s="62" t="s">
        <v>38</v>
      </c>
      <c r="D36" s="93">
        <v>9.74</v>
      </c>
      <c r="E36" s="94">
        <v>11.47</v>
      </c>
      <c r="F36" s="94">
        <v>8.85</v>
      </c>
      <c r="G36" s="93">
        <v>7.59</v>
      </c>
      <c r="H36" s="94">
        <v>9.11</v>
      </c>
      <c r="I36" s="94">
        <v>6.99</v>
      </c>
      <c r="J36" s="93">
        <v>10.039999999999999</v>
      </c>
      <c r="K36" s="46">
        <f t="shared" si="0"/>
        <v>9.112857142857143</v>
      </c>
      <c r="L36" s="22">
        <v>14.872381000000001</v>
      </c>
      <c r="AK36" s="4" t="s">
        <v>8</v>
      </c>
      <c r="AL36" s="17">
        <v>8.4871428571428567</v>
      </c>
    </row>
    <row r="37" spans="2:38" s="4" customFormat="1" ht="15.75" thickBot="1" x14ac:dyDescent="0.3">
      <c r="B37" s="136"/>
      <c r="C37" s="138" t="s">
        <v>26</v>
      </c>
      <c r="D37" s="3">
        <v>10.673</v>
      </c>
      <c r="E37" s="3">
        <v>11.834</v>
      </c>
      <c r="F37" s="3">
        <v>8.9510000000000005</v>
      </c>
      <c r="G37" s="3">
        <v>8.1579999999999995</v>
      </c>
      <c r="H37" s="2">
        <v>10.426</v>
      </c>
      <c r="I37" s="3">
        <v>7.9509999999999996</v>
      </c>
      <c r="J37" s="3">
        <v>11.398</v>
      </c>
      <c r="K37" s="3">
        <v>12.01</v>
      </c>
      <c r="L37" s="99">
        <v>15.81</v>
      </c>
      <c r="AL37" s="17"/>
    </row>
    <row r="38" spans="2:38" s="4" customFormat="1" ht="15.75" thickBot="1" x14ac:dyDescent="0.3">
      <c r="B38" s="100"/>
      <c r="C38" s="63" t="s">
        <v>171</v>
      </c>
      <c r="D38" s="106">
        <v>11.2</v>
      </c>
      <c r="E38" s="106">
        <v>9.9</v>
      </c>
      <c r="F38" s="106">
        <v>12.1</v>
      </c>
      <c r="G38" s="106">
        <v>11</v>
      </c>
      <c r="H38" s="106">
        <v>8.9</v>
      </c>
      <c r="I38" s="106">
        <v>11</v>
      </c>
      <c r="J38" s="106">
        <v>13.2</v>
      </c>
      <c r="K38" s="106">
        <v>13.95</v>
      </c>
      <c r="L38" s="137">
        <v>10.199999999999999</v>
      </c>
      <c r="AK38" s="186" t="s">
        <v>181</v>
      </c>
      <c r="AL38" s="17">
        <v>0.67469999999999997</v>
      </c>
    </row>
    <row r="39" spans="2:38" s="4" customFormat="1" ht="15.75" customHeight="1" thickBot="1" x14ac:dyDescent="0.3">
      <c r="B39" s="226" t="s">
        <v>27</v>
      </c>
      <c r="C39" s="227"/>
      <c r="D39" s="227"/>
      <c r="E39" s="227"/>
      <c r="F39" s="227"/>
      <c r="G39" s="227"/>
      <c r="H39" s="227"/>
      <c r="I39" s="227"/>
      <c r="J39" s="227"/>
      <c r="K39" s="227"/>
      <c r="L39" s="228"/>
      <c r="M39" s="28"/>
      <c r="N39" s="28"/>
      <c r="AK39" s="186" t="s">
        <v>182</v>
      </c>
      <c r="AL39" s="17">
        <f>+AL38/2</f>
        <v>0.33734999999999998</v>
      </c>
    </row>
    <row r="40" spans="2:38" s="4" customFormat="1" x14ac:dyDescent="0.25">
      <c r="B40" s="37"/>
      <c r="C40" s="17"/>
      <c r="D40" s="31"/>
      <c r="E40" s="31"/>
      <c r="F40" s="34"/>
      <c r="G40" s="30"/>
      <c r="H40" s="34"/>
    </row>
    <row r="41" spans="2:38" s="4" customFormat="1" ht="15.75" thickBot="1" x14ac:dyDescent="0.3">
      <c r="B41" s="37"/>
      <c r="C41" s="17"/>
      <c r="D41" s="31"/>
      <c r="E41" s="31"/>
      <c r="F41" s="34"/>
      <c r="G41" s="17"/>
      <c r="H41" s="34"/>
    </row>
    <row r="42" spans="2:38" ht="33" customHeight="1" thickBot="1" x14ac:dyDescent="0.3">
      <c r="B42" s="217" t="s">
        <v>0</v>
      </c>
      <c r="C42" s="219" t="s">
        <v>117</v>
      </c>
      <c r="D42" s="220"/>
      <c r="E42" s="220"/>
      <c r="F42" s="220"/>
      <c r="G42" s="220"/>
      <c r="H42" s="220"/>
      <c r="I42" s="220"/>
      <c r="J42" s="221"/>
      <c r="K42" s="1"/>
      <c r="T42" s="4"/>
      <c r="U42" s="4"/>
      <c r="V42" s="4"/>
      <c r="W42" s="4"/>
      <c r="X42" s="4"/>
      <c r="Y42" s="4"/>
      <c r="Z42" s="4"/>
      <c r="AA42" s="4"/>
      <c r="AB42" s="4"/>
      <c r="AC42" s="4"/>
      <c r="AD42" s="4"/>
      <c r="AK42" s="4"/>
      <c r="AL42" s="4"/>
    </row>
    <row r="43" spans="2:38" ht="15.75" thickBot="1" x14ac:dyDescent="0.3">
      <c r="B43" s="218"/>
      <c r="C43" s="76" t="s">
        <v>28</v>
      </c>
      <c r="D43" s="201" t="s">
        <v>31</v>
      </c>
      <c r="E43" s="202"/>
      <c r="F43" s="202"/>
      <c r="G43" s="202"/>
      <c r="H43" s="202"/>
      <c r="I43" s="202"/>
      <c r="J43" s="203"/>
      <c r="K43" s="1"/>
      <c r="T43" s="4"/>
      <c r="U43" s="4"/>
      <c r="V43" s="4"/>
      <c r="W43" s="4"/>
      <c r="X43" s="4"/>
      <c r="Y43" s="4"/>
      <c r="Z43" s="4"/>
      <c r="AA43" s="4"/>
      <c r="AB43" s="4"/>
      <c r="AC43" s="4"/>
      <c r="AD43" s="4"/>
      <c r="AK43" s="4"/>
      <c r="AL43" s="4"/>
    </row>
    <row r="44" spans="2:38" ht="15.75" thickBot="1" x14ac:dyDescent="0.3">
      <c r="B44" s="78"/>
      <c r="C44" s="110"/>
      <c r="D44" s="80">
        <v>4</v>
      </c>
      <c r="E44" s="80">
        <v>6</v>
      </c>
      <c r="F44" s="80">
        <v>8</v>
      </c>
      <c r="G44" s="80">
        <v>10</v>
      </c>
      <c r="H44" s="80">
        <v>12</v>
      </c>
      <c r="I44" s="81" t="s">
        <v>29</v>
      </c>
      <c r="J44" s="191">
        <v>2</v>
      </c>
      <c r="K44" s="1"/>
      <c r="L44" s="108"/>
      <c r="M44" s="108"/>
      <c r="T44" s="4"/>
      <c r="U44" s="4"/>
      <c r="V44" s="4"/>
      <c r="W44" s="4"/>
      <c r="X44" s="4"/>
      <c r="Y44" s="4"/>
      <c r="Z44" s="4"/>
      <c r="AA44" s="4"/>
      <c r="AB44" s="4"/>
      <c r="AC44" s="4"/>
      <c r="AD44" s="4"/>
      <c r="AK44" s="4"/>
      <c r="AL44" s="4"/>
    </row>
    <row r="45" spans="2:38" x14ac:dyDescent="0.25">
      <c r="B45" s="125">
        <v>1</v>
      </c>
      <c r="C45" s="126" t="s">
        <v>12</v>
      </c>
      <c r="D45" s="52">
        <v>36.510187154292296</v>
      </c>
      <c r="E45" s="52">
        <v>47.952718051971829</v>
      </c>
      <c r="F45" s="52">
        <v>62.565289853930381</v>
      </c>
      <c r="G45" s="52">
        <v>76.844663586875555</v>
      </c>
      <c r="H45" s="52">
        <v>85.704195630900301</v>
      </c>
      <c r="I45" s="127">
        <v>1.3102000000000001E-2</v>
      </c>
      <c r="J45" s="128">
        <v>0.74860000000000004</v>
      </c>
      <c r="K45" s="1"/>
    </row>
    <row r="46" spans="2:38" x14ac:dyDescent="0.25">
      <c r="B46" s="129">
        <v>2</v>
      </c>
      <c r="C46" s="130" t="s">
        <v>16</v>
      </c>
      <c r="D46" s="52">
        <v>76.758596040075403</v>
      </c>
      <c r="E46" s="52">
        <v>75.495577924665852</v>
      </c>
      <c r="F46" s="52">
        <v>73.353523140311609</v>
      </c>
      <c r="G46" s="52">
        <v>69.064484548433654</v>
      </c>
      <c r="H46" s="52">
        <v>62.608522449539819</v>
      </c>
      <c r="I46" s="131">
        <v>1.2329999999999999E-3</v>
      </c>
      <c r="J46" s="70">
        <v>0.89070000000000005</v>
      </c>
      <c r="K46" s="1"/>
      <c r="L46" s="108"/>
    </row>
    <row r="47" spans="2:38" x14ac:dyDescent="0.25">
      <c r="B47" s="129">
        <v>3</v>
      </c>
      <c r="C47" s="130" t="s">
        <v>68</v>
      </c>
      <c r="D47" s="55">
        <v>53.376098748257682</v>
      </c>
      <c r="E47" s="55">
        <v>43.929279785361544</v>
      </c>
      <c r="F47" s="55">
        <v>32.662361359953039</v>
      </c>
      <c r="G47" s="55">
        <v>22.240585886853516</v>
      </c>
      <c r="H47" s="85">
        <v>15.939238691044222</v>
      </c>
      <c r="I47" s="131">
        <v>6.0470000000000003E-3</v>
      </c>
      <c r="J47" s="70">
        <v>0.82410000000000005</v>
      </c>
      <c r="K47" s="1"/>
      <c r="L47" s="108"/>
    </row>
    <row r="48" spans="2:38" x14ac:dyDescent="0.25">
      <c r="B48" s="129">
        <v>4</v>
      </c>
      <c r="C48" s="130" t="s">
        <v>17</v>
      </c>
      <c r="D48" s="52">
        <v>68.48653157746844</v>
      </c>
      <c r="E48" s="52">
        <v>57.950761609528143</v>
      </c>
      <c r="F48" s="55">
        <v>43.718353058144579</v>
      </c>
      <c r="G48" s="55">
        <v>28.490150109209477</v>
      </c>
      <c r="H48" s="55">
        <v>17.979778306660055</v>
      </c>
      <c r="I48" s="132">
        <v>5.9725E-2</v>
      </c>
      <c r="J48" s="69">
        <v>0.54400000000000004</v>
      </c>
      <c r="K48" s="1"/>
    </row>
    <row r="49" spans="2:13" x14ac:dyDescent="0.25">
      <c r="B49" s="129">
        <v>5</v>
      </c>
      <c r="C49" s="130" t="s">
        <v>115</v>
      </c>
      <c r="D49" s="52">
        <v>73.477184996236844</v>
      </c>
      <c r="E49" s="52">
        <v>67.696568077401508</v>
      </c>
      <c r="F49" s="56">
        <v>59.35572186416487</v>
      </c>
      <c r="G49" s="117">
        <v>48.289444363681056</v>
      </c>
      <c r="H49" s="117">
        <v>37.611159323006149</v>
      </c>
      <c r="I49" s="132">
        <v>5.6125000000000001E-2</v>
      </c>
      <c r="J49" s="69">
        <v>0.5484</v>
      </c>
      <c r="K49" s="1"/>
      <c r="L49" s="108"/>
      <c r="M49" s="108"/>
    </row>
    <row r="50" spans="2:13" x14ac:dyDescent="0.25">
      <c r="B50" s="129">
        <v>6</v>
      </c>
      <c r="C50" s="130" t="s">
        <v>97</v>
      </c>
      <c r="D50" s="55">
        <v>60.402876487105104</v>
      </c>
      <c r="E50" s="55">
        <v>52.515307219595883</v>
      </c>
      <c r="F50" s="117">
        <v>42.397550654023611</v>
      </c>
      <c r="G50" s="117">
        <v>31.658591466852236</v>
      </c>
      <c r="H50" s="117">
        <v>23.863165018529454</v>
      </c>
      <c r="I50" s="120">
        <v>1.0292000000000001E-2</v>
      </c>
      <c r="J50" s="70">
        <v>0.76429999999999998</v>
      </c>
      <c r="K50" s="1"/>
      <c r="L50" s="108"/>
      <c r="M50" s="108"/>
    </row>
    <row r="51" spans="2:13" x14ac:dyDescent="0.25">
      <c r="B51" s="129">
        <v>7</v>
      </c>
      <c r="C51" s="130" t="s">
        <v>46</v>
      </c>
      <c r="D51" s="55">
        <v>13.541810946855136</v>
      </c>
      <c r="E51" s="55">
        <v>31.153782684819731</v>
      </c>
      <c r="F51" s="56">
        <v>61.378669799776183</v>
      </c>
      <c r="G51" s="56">
        <v>88.217554008091369</v>
      </c>
      <c r="H51" s="56">
        <v>97.455256278417963</v>
      </c>
      <c r="I51" s="120">
        <v>2.405E-3</v>
      </c>
      <c r="J51" s="70">
        <v>0.85650000000000004</v>
      </c>
      <c r="K51" s="1"/>
      <c r="M51" s="108"/>
    </row>
    <row r="52" spans="2:13" x14ac:dyDescent="0.25">
      <c r="B52" s="129">
        <v>8</v>
      </c>
      <c r="C52" s="130" t="s">
        <v>24</v>
      </c>
      <c r="D52" s="55">
        <v>15.321216016887117</v>
      </c>
      <c r="E52" s="55">
        <v>11.094045094272985</v>
      </c>
      <c r="F52" s="55">
        <v>7.4100692834271236</v>
      </c>
      <c r="G52" s="55">
        <v>5.4814586439835944</v>
      </c>
      <c r="H52" s="55">
        <v>5.6181925515542357</v>
      </c>
      <c r="I52" s="120">
        <v>7.8899999999999999E-4</v>
      </c>
      <c r="J52" s="70">
        <v>0.90800000000000003</v>
      </c>
      <c r="K52" s="1"/>
      <c r="L52" s="108"/>
      <c r="M52" s="108"/>
    </row>
    <row r="53" spans="2:13" x14ac:dyDescent="0.25">
      <c r="B53" s="129">
        <v>9</v>
      </c>
      <c r="C53" s="130" t="s">
        <v>25</v>
      </c>
      <c r="D53" s="55">
        <v>49.443158641633708</v>
      </c>
      <c r="E53" s="52">
        <v>53.135029713394388</v>
      </c>
      <c r="F53" s="52">
        <v>57.682370233503235</v>
      </c>
      <c r="G53" s="52">
        <v>62.351813913518519</v>
      </c>
      <c r="H53" s="52">
        <v>65.612261130309534</v>
      </c>
      <c r="I53" s="120">
        <v>1.3594E-2</v>
      </c>
      <c r="J53" s="70">
        <v>0.73680000000000001</v>
      </c>
      <c r="K53" s="1"/>
    </row>
    <row r="54" spans="2:13" x14ac:dyDescent="0.25">
      <c r="B54" s="129">
        <v>10</v>
      </c>
      <c r="C54" s="130" t="s">
        <v>15</v>
      </c>
      <c r="D54" s="55">
        <v>44.470980929797918</v>
      </c>
      <c r="E54" s="55">
        <v>45.148889304336429</v>
      </c>
      <c r="F54" s="55">
        <v>46.116578005024955</v>
      </c>
      <c r="G54" s="55">
        <v>47.549574479147807</v>
      </c>
      <c r="H54" s="55">
        <v>49.228703937154549</v>
      </c>
      <c r="I54" s="120">
        <v>7.4669999999999997E-3</v>
      </c>
      <c r="J54" s="70">
        <v>0.77959999999999996</v>
      </c>
      <c r="K54" s="1"/>
      <c r="L54" s="108"/>
    </row>
    <row r="55" spans="2:13" x14ac:dyDescent="0.25">
      <c r="B55" s="129">
        <v>11</v>
      </c>
      <c r="C55" s="130" t="s">
        <v>99</v>
      </c>
      <c r="D55" s="52">
        <v>73.968409234870506</v>
      </c>
      <c r="E55" s="52">
        <v>69.484103729292329</v>
      </c>
      <c r="F55" s="52">
        <v>62.942487367652397</v>
      </c>
      <c r="G55" s="52">
        <v>53.770684433741913</v>
      </c>
      <c r="H55" s="55">
        <v>44.082120237639359</v>
      </c>
      <c r="I55" s="120">
        <v>1.0373E-2</v>
      </c>
      <c r="J55" s="70">
        <v>0.7722</v>
      </c>
      <c r="K55" s="1"/>
    </row>
    <row r="56" spans="2:13" x14ac:dyDescent="0.25">
      <c r="B56" s="129">
        <v>12</v>
      </c>
      <c r="C56" s="130" t="s">
        <v>63</v>
      </c>
      <c r="D56" s="52">
        <v>99.987554299370856</v>
      </c>
      <c r="E56" s="52">
        <v>99.402974410503575</v>
      </c>
      <c r="F56" s="52">
        <v>84.322856636898379</v>
      </c>
      <c r="G56" s="55">
        <v>20.006776533786041</v>
      </c>
      <c r="H56" s="55">
        <v>0.48202016302847372</v>
      </c>
      <c r="I56" s="120">
        <v>5.6814000000000003E-2</v>
      </c>
      <c r="J56" s="70">
        <v>0.60299999999999998</v>
      </c>
      <c r="K56" s="1"/>
      <c r="L56" s="108"/>
    </row>
    <row r="57" spans="2:13" x14ac:dyDescent="0.25">
      <c r="B57" s="129">
        <v>13</v>
      </c>
      <c r="C57" s="130" t="s">
        <v>100</v>
      </c>
      <c r="D57" s="52">
        <v>80.039493737763095</v>
      </c>
      <c r="E57" s="52">
        <v>74.728201397081946</v>
      </c>
      <c r="F57" s="52">
        <v>66.564259138849096</v>
      </c>
      <c r="G57" s="52">
        <v>54.602032032144301</v>
      </c>
      <c r="H57" s="55">
        <v>41.833480892633659</v>
      </c>
      <c r="I57" s="120">
        <v>2.2039999999999998E-3</v>
      </c>
      <c r="J57" s="70">
        <v>0.84750000000000003</v>
      </c>
      <c r="K57" s="1"/>
    </row>
    <row r="58" spans="2:13" x14ac:dyDescent="0.25">
      <c r="B58" s="129">
        <v>14</v>
      </c>
      <c r="C58" s="130" t="s">
        <v>4</v>
      </c>
      <c r="D58" s="52">
        <v>88.413371538925219</v>
      </c>
      <c r="E58" s="52">
        <v>81.635231322423579</v>
      </c>
      <c r="F58" s="52">
        <v>69.46984674003059</v>
      </c>
      <c r="G58" s="52">
        <v>50.374460280071908</v>
      </c>
      <c r="H58" s="55">
        <v>31.30302023614523</v>
      </c>
      <c r="I58" s="133">
        <v>5.0532000000000001E-2</v>
      </c>
      <c r="J58" s="69">
        <v>0.55820000000000003</v>
      </c>
      <c r="K58" s="1"/>
    </row>
    <row r="59" spans="2:13" x14ac:dyDescent="0.25">
      <c r="B59" s="129">
        <v>15</v>
      </c>
      <c r="C59" s="130" t="s">
        <v>36</v>
      </c>
      <c r="D59" s="55">
        <v>17.975122574160039</v>
      </c>
      <c r="E59" s="55">
        <v>24.778916861774647</v>
      </c>
      <c r="F59" s="55">
        <v>35.569205286579262</v>
      </c>
      <c r="G59" s="52">
        <v>50.969623119687313</v>
      </c>
      <c r="H59" s="52">
        <v>66.017776139295066</v>
      </c>
      <c r="I59" s="120">
        <v>8.9099999999999997E-4</v>
      </c>
      <c r="J59" s="70">
        <v>0.90080000000000005</v>
      </c>
      <c r="K59" s="1"/>
      <c r="L59" s="108"/>
    </row>
    <row r="60" spans="2:13" x14ac:dyDescent="0.25">
      <c r="B60" s="129">
        <v>16</v>
      </c>
      <c r="C60" s="130" t="s">
        <v>75</v>
      </c>
      <c r="D60" s="52">
        <v>74.471270691637926</v>
      </c>
      <c r="E60" s="52">
        <v>83.958340092192969</v>
      </c>
      <c r="F60" s="52">
        <v>91.823843648914078</v>
      </c>
      <c r="G60" s="52">
        <v>96.06627173049084</v>
      </c>
      <c r="H60" s="52">
        <v>97.371386973000256</v>
      </c>
      <c r="I60" s="120" t="s">
        <v>30</v>
      </c>
      <c r="J60" s="70">
        <v>0.91890000000000005</v>
      </c>
      <c r="K60" s="1"/>
    </row>
    <row r="61" spans="2:13" x14ac:dyDescent="0.25">
      <c r="B61" s="129">
        <v>17</v>
      </c>
      <c r="C61" s="130" t="s">
        <v>5</v>
      </c>
      <c r="D61" s="55">
        <v>28.754138335358761</v>
      </c>
      <c r="E61" s="55">
        <v>35.527593209482703</v>
      </c>
      <c r="F61" s="55">
        <v>45.084555098652991</v>
      </c>
      <c r="G61" s="52">
        <v>57.025473267539105</v>
      </c>
      <c r="H61" s="52">
        <v>67.605110753778391</v>
      </c>
      <c r="I61" s="120">
        <v>1.395E-3</v>
      </c>
      <c r="J61" s="70">
        <v>0.877</v>
      </c>
      <c r="K61" s="1"/>
    </row>
    <row r="62" spans="2:13" x14ac:dyDescent="0.25">
      <c r="B62" s="129">
        <v>18</v>
      </c>
      <c r="C62" s="130" t="s">
        <v>39</v>
      </c>
      <c r="D62" s="55">
        <v>9.8137619431795109</v>
      </c>
      <c r="E62" s="55">
        <v>12.277552727437058</v>
      </c>
      <c r="F62" s="55">
        <v>16.617886114104287</v>
      </c>
      <c r="G62" s="55">
        <v>25.116747718025088</v>
      </c>
      <c r="H62" s="55">
        <v>38.025247714683587</v>
      </c>
      <c r="I62" s="120">
        <v>1.9932999999999999E-2</v>
      </c>
      <c r="J62" s="70">
        <v>0.68779999999999997</v>
      </c>
      <c r="K62" s="1"/>
      <c r="L62" s="108"/>
    </row>
    <row r="63" spans="2:13" x14ac:dyDescent="0.25">
      <c r="B63" s="129">
        <v>19</v>
      </c>
      <c r="C63" s="130" t="s">
        <v>76</v>
      </c>
      <c r="D63" s="52">
        <v>73.938554443818347</v>
      </c>
      <c r="E63" s="52">
        <v>61.769083305546445</v>
      </c>
      <c r="F63" s="55">
        <v>44.471071660687556</v>
      </c>
      <c r="G63" s="55">
        <v>25.96116747999756</v>
      </c>
      <c r="H63" s="55">
        <v>14.034458946312089</v>
      </c>
      <c r="I63" s="133">
        <v>8.7714E-2</v>
      </c>
      <c r="J63" s="69">
        <v>0.46639999999999998</v>
      </c>
      <c r="K63" s="1"/>
      <c r="L63" s="108"/>
    </row>
    <row r="64" spans="2:13" x14ac:dyDescent="0.25">
      <c r="B64" s="129">
        <v>20</v>
      </c>
      <c r="C64" s="130" t="s">
        <v>77</v>
      </c>
      <c r="D64" s="52">
        <v>95.373982812531708</v>
      </c>
      <c r="E64" s="52">
        <v>88.882946042002615</v>
      </c>
      <c r="F64" s="52">
        <v>72.873726924315505</v>
      </c>
      <c r="G64" s="55">
        <v>43.787967992504861</v>
      </c>
      <c r="H64" s="55">
        <v>18.444886959793273</v>
      </c>
      <c r="I64" s="120">
        <v>2.124E-3</v>
      </c>
      <c r="J64" s="70">
        <v>0.83750000000000002</v>
      </c>
      <c r="K64" s="1"/>
      <c r="L64" s="108"/>
    </row>
    <row r="65" spans="2:38" x14ac:dyDescent="0.25">
      <c r="B65" s="129">
        <v>21</v>
      </c>
      <c r="C65" s="130" t="s">
        <v>116</v>
      </c>
      <c r="D65" s="52">
        <v>83.895069223227523</v>
      </c>
      <c r="E65" s="52">
        <v>73.33850391313122</v>
      </c>
      <c r="F65" s="52">
        <v>55.791319481760461</v>
      </c>
      <c r="G65" s="55">
        <v>33.465828256829646</v>
      </c>
      <c r="H65" s="55">
        <v>17.096534061358138</v>
      </c>
      <c r="I65" s="133">
        <v>0.14957699999999999</v>
      </c>
      <c r="J65" s="69">
        <v>0.36620000000000003</v>
      </c>
      <c r="K65" s="1"/>
      <c r="L65" s="108"/>
    </row>
    <row r="66" spans="2:38" x14ac:dyDescent="0.25">
      <c r="B66" s="129">
        <v>22</v>
      </c>
      <c r="C66" s="130" t="s">
        <v>42</v>
      </c>
      <c r="D66" s="52">
        <v>78.722521963830289</v>
      </c>
      <c r="E66" s="52">
        <v>72.2841587457456</v>
      </c>
      <c r="F66" s="52">
        <v>62.507321753013557</v>
      </c>
      <c r="G66" s="55">
        <v>48.971761825837604</v>
      </c>
      <c r="H66" s="55">
        <v>35.760116712550996</v>
      </c>
      <c r="I66" s="120">
        <v>2.0079999999999998E-3</v>
      </c>
      <c r="J66" s="134">
        <v>0.87</v>
      </c>
      <c r="K66" s="1"/>
    </row>
    <row r="67" spans="2:38" x14ac:dyDescent="0.25">
      <c r="B67" s="129">
        <v>23</v>
      </c>
      <c r="C67" s="130" t="s">
        <v>102</v>
      </c>
      <c r="D67" s="52">
        <v>78.130806096660606</v>
      </c>
      <c r="E67" s="52">
        <v>79.96470432387413</v>
      </c>
      <c r="F67" s="52">
        <v>81.650721407253783</v>
      </c>
      <c r="G67" s="52">
        <v>81.771373718297525</v>
      </c>
      <c r="H67" s="52">
        <v>79.293602478637354</v>
      </c>
      <c r="I67" s="120">
        <v>7.8949999999999992E-3</v>
      </c>
      <c r="J67" s="70">
        <v>0.79910000000000003</v>
      </c>
      <c r="K67" s="1"/>
    </row>
    <row r="68" spans="2:38" x14ac:dyDescent="0.25">
      <c r="B68" s="129">
        <v>24</v>
      </c>
      <c r="C68" s="130" t="s">
        <v>103</v>
      </c>
      <c r="D68" s="52">
        <v>67.057236960512299</v>
      </c>
      <c r="E68" s="52">
        <v>66.507053437901362</v>
      </c>
      <c r="F68" s="52">
        <v>65.470653028328599</v>
      </c>
      <c r="G68" s="52">
        <v>63.097314442442688</v>
      </c>
      <c r="H68" s="52">
        <v>59.357856149192756</v>
      </c>
      <c r="I68" s="120">
        <v>6.02E-4</v>
      </c>
      <c r="J68" s="70">
        <v>0.90839999999999999</v>
      </c>
      <c r="K68" s="1"/>
    </row>
    <row r="69" spans="2:38" x14ac:dyDescent="0.25">
      <c r="B69" s="129">
        <v>25</v>
      </c>
      <c r="C69" s="130" t="s">
        <v>104</v>
      </c>
      <c r="D69" s="55">
        <v>1.6845015346733661E-2</v>
      </c>
      <c r="E69" s="55">
        <v>0.94405200780494081</v>
      </c>
      <c r="F69" s="55">
        <v>23.182671284166812</v>
      </c>
      <c r="G69" s="52">
        <v>88.911901663315419</v>
      </c>
      <c r="H69" s="52">
        <v>99.878680214332931</v>
      </c>
      <c r="I69" s="120" t="s">
        <v>30</v>
      </c>
      <c r="J69" s="70">
        <v>0.98370000000000002</v>
      </c>
      <c r="K69" s="1"/>
      <c r="L69" s="108"/>
    </row>
    <row r="70" spans="2:38" x14ac:dyDescent="0.25">
      <c r="B70" s="129">
        <v>26</v>
      </c>
      <c r="C70" s="130" t="s">
        <v>43</v>
      </c>
      <c r="D70" s="55">
        <v>1.2198033111382678</v>
      </c>
      <c r="E70" s="55">
        <v>4.0810162556328411</v>
      </c>
      <c r="F70" s="55">
        <v>14.474638305306076</v>
      </c>
      <c r="G70" s="55">
        <v>42.989607722185106</v>
      </c>
      <c r="H70" s="52">
        <v>76.32869241843251</v>
      </c>
      <c r="I70" s="120">
        <v>4.5840000000000004E-3</v>
      </c>
      <c r="J70" s="70">
        <v>0.82869999999999999</v>
      </c>
      <c r="K70" s="1"/>
    </row>
    <row r="71" spans="2:38" x14ac:dyDescent="0.25">
      <c r="B71" s="129">
        <v>27</v>
      </c>
      <c r="C71" s="130" t="s">
        <v>105</v>
      </c>
      <c r="D71" s="55">
        <v>45.858217974624814</v>
      </c>
      <c r="E71" s="52">
        <v>61.3780508238412</v>
      </c>
      <c r="F71" s="52">
        <v>78.194725618040962</v>
      </c>
      <c r="G71" s="52">
        <v>90.257483162854541</v>
      </c>
      <c r="H71" s="52">
        <v>95.301148914575606</v>
      </c>
      <c r="I71" s="120">
        <v>7.4970000000000002E-3</v>
      </c>
      <c r="J71" s="70">
        <v>0.78090000000000004</v>
      </c>
      <c r="K71" s="1"/>
    </row>
    <row r="72" spans="2:38" x14ac:dyDescent="0.25">
      <c r="B72" s="129">
        <v>28</v>
      </c>
      <c r="C72" s="130" t="s">
        <v>106</v>
      </c>
      <c r="D72" s="55">
        <v>46.756059097433479</v>
      </c>
      <c r="E72" s="52">
        <v>54.316422739723215</v>
      </c>
      <c r="F72" s="52">
        <v>63.518899842292463</v>
      </c>
      <c r="G72" s="52">
        <v>72.532358964241055</v>
      </c>
      <c r="H72" s="52">
        <v>78.440941391043467</v>
      </c>
      <c r="I72" s="120">
        <v>6.9389999999999999E-3</v>
      </c>
      <c r="J72" s="70">
        <v>0.79749999999999999</v>
      </c>
      <c r="K72" s="109"/>
    </row>
    <row r="73" spans="2:38" x14ac:dyDescent="0.25">
      <c r="B73" s="129">
        <v>29</v>
      </c>
      <c r="C73" s="130" t="s">
        <v>7</v>
      </c>
      <c r="D73" s="52">
        <v>86.909605231954828</v>
      </c>
      <c r="E73" s="52">
        <v>86.466833635419803</v>
      </c>
      <c r="F73" s="52">
        <v>85.339740748408417</v>
      </c>
      <c r="G73" s="52">
        <v>81.912332295003637</v>
      </c>
      <c r="H73" s="52">
        <v>75.161330983821699</v>
      </c>
      <c r="I73" s="120">
        <v>1.9823E-2</v>
      </c>
      <c r="J73" s="70">
        <v>0.69440000000000002</v>
      </c>
      <c r="K73" s="109"/>
    </row>
    <row r="74" spans="2:38" x14ac:dyDescent="0.25">
      <c r="B74" s="129">
        <v>30</v>
      </c>
      <c r="C74" s="130" t="s">
        <v>8</v>
      </c>
      <c r="D74" s="117">
        <v>3.0273011346499068</v>
      </c>
      <c r="E74" s="117">
        <v>2.9095211714976421</v>
      </c>
      <c r="F74" s="117">
        <v>3.0493865526180386</v>
      </c>
      <c r="G74" s="117">
        <v>4.3840130050528225</v>
      </c>
      <c r="H74" s="117">
        <v>8.6149350679055381</v>
      </c>
      <c r="I74" s="120">
        <v>1.3500000000000001E-3</v>
      </c>
      <c r="J74" s="70">
        <v>0.90300000000000002</v>
      </c>
      <c r="K74" s="109"/>
      <c r="L74" s="108"/>
    </row>
    <row r="75" spans="2:38" x14ac:dyDescent="0.25">
      <c r="B75" s="129">
        <v>31</v>
      </c>
      <c r="C75" s="130" t="s">
        <v>9</v>
      </c>
      <c r="D75" s="117">
        <v>28.307643582655682</v>
      </c>
      <c r="E75" s="117">
        <v>30.653103704187501</v>
      </c>
      <c r="F75" s="117">
        <v>34.159764911856769</v>
      </c>
      <c r="G75" s="117">
        <v>39.628401735516306</v>
      </c>
      <c r="H75" s="117">
        <v>46.357040108927535</v>
      </c>
      <c r="I75" s="120" t="s">
        <v>30</v>
      </c>
      <c r="J75" s="70">
        <v>0.94340000000000002</v>
      </c>
      <c r="K75" s="109"/>
    </row>
    <row r="76" spans="2:38" x14ac:dyDescent="0.25">
      <c r="B76" s="129">
        <v>32</v>
      </c>
      <c r="C76" s="130" t="s">
        <v>37</v>
      </c>
      <c r="D76" s="117">
        <v>4.2142138692438991</v>
      </c>
      <c r="E76" s="117">
        <v>7.4598089804589147</v>
      </c>
      <c r="F76" s="117">
        <v>14.645770196623708</v>
      </c>
      <c r="G76" s="117">
        <v>30.393403020773956</v>
      </c>
      <c r="H76" s="56">
        <v>52.969503025240925</v>
      </c>
      <c r="I76" s="120">
        <v>3.6219999999999998E-3</v>
      </c>
      <c r="J76" s="70">
        <v>0.83440000000000003</v>
      </c>
      <c r="K76" s="109"/>
    </row>
    <row r="77" spans="2:38" ht="15.75" thickBot="1" x14ac:dyDescent="0.3">
      <c r="B77" s="129">
        <v>33</v>
      </c>
      <c r="C77" s="130" t="s">
        <v>38</v>
      </c>
      <c r="D77" s="117">
        <v>35.571479823133743</v>
      </c>
      <c r="E77" s="117">
        <v>27.356979603784026</v>
      </c>
      <c r="F77" s="117">
        <v>18.880762169222919</v>
      </c>
      <c r="G77" s="117">
        <v>12.60594412943502</v>
      </c>
      <c r="H77" s="117">
        <v>9.9282847380403823</v>
      </c>
      <c r="I77" s="120">
        <v>9.3899999999999995E-4</v>
      </c>
      <c r="J77" s="70">
        <v>0.8972</v>
      </c>
      <c r="K77" s="109"/>
    </row>
    <row r="78" spans="2:38" ht="15.75" thickBot="1" x14ac:dyDescent="0.3">
      <c r="B78" s="223" t="s">
        <v>27</v>
      </c>
      <c r="C78" s="224"/>
      <c r="D78" s="224"/>
      <c r="E78" s="224"/>
      <c r="F78" s="224"/>
      <c r="G78" s="224"/>
      <c r="H78" s="224"/>
      <c r="I78" s="224"/>
      <c r="J78" s="225"/>
      <c r="K78" s="1"/>
    </row>
    <row r="79" spans="2:38" s="4" customFormat="1" x14ac:dyDescent="0.25">
      <c r="B79" s="37"/>
      <c r="G79" s="38"/>
      <c r="I79" s="5"/>
      <c r="K79" s="5"/>
      <c r="T79" s="1"/>
      <c r="U79" s="1"/>
      <c r="V79" s="1"/>
      <c r="W79" s="1"/>
      <c r="X79" s="1"/>
      <c r="Y79" s="1"/>
      <c r="Z79" s="1"/>
      <c r="AA79" s="1"/>
      <c r="AB79" s="1"/>
      <c r="AC79" s="1"/>
      <c r="AD79" s="1"/>
      <c r="AK79" s="1"/>
      <c r="AL79" s="1"/>
    </row>
    <row r="80" spans="2:38" s="4" customFormat="1" ht="74.25" customHeight="1" x14ac:dyDescent="0.25">
      <c r="B80" s="200" t="s">
        <v>179</v>
      </c>
      <c r="C80" s="200"/>
      <c r="D80" s="200"/>
      <c r="E80" s="200"/>
      <c r="F80" s="200"/>
      <c r="G80" s="200"/>
      <c r="H80" s="200"/>
      <c r="I80" s="200"/>
      <c r="J80" s="200"/>
      <c r="K80" s="200"/>
      <c r="T80" s="1"/>
      <c r="U80" s="1"/>
      <c r="V80" s="1"/>
      <c r="W80" s="1"/>
      <c r="X80" s="1"/>
      <c r="Y80" s="1"/>
      <c r="Z80" s="1"/>
      <c r="AA80" s="1"/>
      <c r="AB80" s="1"/>
      <c r="AC80" s="1"/>
      <c r="AD80" s="1"/>
      <c r="AK80" s="1"/>
      <c r="AL80" s="1"/>
    </row>
    <row r="81" spans="2:38" s="4" customFormat="1" ht="46.5" customHeight="1" x14ac:dyDescent="0.25">
      <c r="B81" s="213" t="s">
        <v>180</v>
      </c>
      <c r="C81" s="213"/>
      <c r="D81" s="213"/>
      <c r="E81" s="213"/>
      <c r="F81" s="213"/>
      <c r="G81" s="213"/>
      <c r="H81" s="213"/>
      <c r="I81" s="213"/>
      <c r="J81" s="213"/>
      <c r="K81" s="213"/>
      <c r="T81" s="1"/>
      <c r="U81" s="1"/>
      <c r="V81" s="1"/>
      <c r="W81" s="1"/>
      <c r="X81" s="1"/>
      <c r="Y81" s="1"/>
      <c r="Z81" s="1"/>
      <c r="AA81" s="1"/>
      <c r="AB81" s="1"/>
      <c r="AC81" s="1"/>
      <c r="AD81" s="1"/>
      <c r="AK81" s="1"/>
      <c r="AL81" s="1"/>
    </row>
    <row r="82" spans="2:38" s="4" customFormat="1" x14ac:dyDescent="0.25">
      <c r="B82" s="37"/>
      <c r="G82" s="38"/>
      <c r="I82" s="5"/>
      <c r="K82" s="5"/>
      <c r="T82" s="1"/>
      <c r="U82" s="1"/>
      <c r="V82" s="1"/>
      <c r="W82" s="1"/>
      <c r="X82" s="1"/>
      <c r="Y82" s="1"/>
      <c r="Z82" s="1"/>
      <c r="AA82" s="1"/>
      <c r="AB82" s="1"/>
      <c r="AC82" s="1"/>
      <c r="AD82" s="1"/>
      <c r="AK82" s="1"/>
      <c r="AL82" s="1"/>
    </row>
    <row r="83" spans="2:38" s="4" customFormat="1" x14ac:dyDescent="0.25">
      <c r="B83" s="37"/>
      <c r="G83" s="38"/>
      <c r="I83" s="5"/>
      <c r="K83" s="5"/>
      <c r="T83" s="1"/>
      <c r="U83" s="1"/>
      <c r="V83" s="1"/>
      <c r="W83" s="1"/>
      <c r="X83" s="1"/>
      <c r="Y83" s="1"/>
      <c r="Z83" s="1"/>
      <c r="AA83" s="1"/>
      <c r="AB83" s="1"/>
      <c r="AC83" s="1"/>
      <c r="AD83" s="1"/>
      <c r="AK83" s="1"/>
      <c r="AL83" s="1"/>
    </row>
    <row r="84" spans="2:38" s="4" customFormat="1" x14ac:dyDescent="0.25">
      <c r="B84" s="37"/>
      <c r="G84" s="38"/>
      <c r="I84" s="5"/>
      <c r="K84" s="5"/>
      <c r="T84" s="1"/>
      <c r="U84" s="1"/>
      <c r="V84" s="1"/>
      <c r="W84" s="1"/>
      <c r="X84" s="1"/>
      <c r="Y84" s="1"/>
      <c r="Z84" s="1"/>
      <c r="AA84" s="1"/>
      <c r="AB84" s="1"/>
      <c r="AC84" s="1"/>
      <c r="AD84" s="1"/>
      <c r="AK84" s="1"/>
      <c r="AL84" s="1"/>
    </row>
    <row r="85" spans="2:38" s="4" customFormat="1" x14ac:dyDescent="0.25">
      <c r="B85" s="37"/>
      <c r="G85" s="38"/>
      <c r="I85" s="5"/>
      <c r="K85" s="5"/>
    </row>
    <row r="86" spans="2:38" s="4" customFormat="1" x14ac:dyDescent="0.25">
      <c r="B86" s="37"/>
      <c r="G86" s="38"/>
      <c r="I86" s="5"/>
      <c r="K86" s="5"/>
    </row>
    <row r="87" spans="2:38" s="4" customFormat="1" x14ac:dyDescent="0.25">
      <c r="B87" s="37"/>
      <c r="G87" s="38"/>
      <c r="I87" s="5"/>
      <c r="K87" s="5"/>
    </row>
    <row r="88" spans="2:38" s="4" customFormat="1" x14ac:dyDescent="0.25">
      <c r="B88" s="37"/>
      <c r="G88" s="38"/>
      <c r="I88" s="5"/>
      <c r="K88" s="5"/>
    </row>
    <row r="89" spans="2:38" s="4" customFormat="1" x14ac:dyDescent="0.25">
      <c r="B89" s="37"/>
      <c r="G89" s="38"/>
      <c r="I89" s="5"/>
      <c r="K89" s="5"/>
    </row>
    <row r="90" spans="2:38" s="4" customFormat="1" x14ac:dyDescent="0.25">
      <c r="B90" s="37"/>
      <c r="G90" s="38"/>
      <c r="I90" s="5"/>
      <c r="K90" s="5"/>
    </row>
    <row r="91" spans="2:38" s="4" customFormat="1" x14ac:dyDescent="0.25">
      <c r="B91" s="37"/>
      <c r="G91" s="38"/>
      <c r="I91" s="5"/>
      <c r="K91" s="5"/>
    </row>
    <row r="92" spans="2:38" s="4" customFormat="1" x14ac:dyDescent="0.25">
      <c r="B92" s="37"/>
      <c r="G92" s="38"/>
      <c r="I92" s="5"/>
      <c r="K92" s="5"/>
    </row>
    <row r="93" spans="2:38" s="4" customFormat="1" x14ac:dyDescent="0.25">
      <c r="B93" s="37"/>
      <c r="G93" s="38"/>
      <c r="I93" s="5"/>
      <c r="K93" s="5"/>
    </row>
    <row r="94" spans="2:38" s="4" customFormat="1" x14ac:dyDescent="0.25">
      <c r="B94" s="37"/>
      <c r="G94" s="38"/>
      <c r="I94" s="5"/>
      <c r="K94" s="5"/>
    </row>
    <row r="95" spans="2:38" s="4" customFormat="1" x14ac:dyDescent="0.25">
      <c r="B95" s="37"/>
      <c r="G95" s="38"/>
      <c r="I95" s="5"/>
      <c r="K95" s="5"/>
    </row>
    <row r="96" spans="2:38" s="4" customFormat="1" x14ac:dyDescent="0.25">
      <c r="B96" s="37"/>
      <c r="G96" s="38"/>
      <c r="I96" s="5"/>
      <c r="K96" s="5"/>
    </row>
    <row r="97" spans="2:11" s="4" customFormat="1" x14ac:dyDescent="0.25">
      <c r="B97" s="37"/>
      <c r="G97" s="38"/>
      <c r="I97" s="5"/>
      <c r="K97" s="5"/>
    </row>
    <row r="98" spans="2:11" s="4" customFormat="1" x14ac:dyDescent="0.25">
      <c r="B98" s="37"/>
      <c r="G98" s="38"/>
      <c r="I98" s="5"/>
      <c r="K98" s="5"/>
    </row>
    <row r="99" spans="2:11" s="4" customFormat="1" x14ac:dyDescent="0.25">
      <c r="B99" s="37"/>
      <c r="G99" s="38"/>
      <c r="I99" s="5"/>
      <c r="K99" s="5"/>
    </row>
    <row r="100" spans="2:11" s="4" customFormat="1" x14ac:dyDescent="0.25">
      <c r="B100" s="37"/>
      <c r="G100" s="38"/>
      <c r="I100" s="5"/>
      <c r="K100" s="5"/>
    </row>
    <row r="101" spans="2:11" s="4" customFormat="1" x14ac:dyDescent="0.25">
      <c r="B101" s="37"/>
      <c r="G101" s="38"/>
      <c r="I101" s="5"/>
      <c r="K101" s="5"/>
    </row>
    <row r="102" spans="2:11" s="4" customFormat="1" x14ac:dyDescent="0.25">
      <c r="B102" s="37"/>
      <c r="G102" s="38"/>
      <c r="I102" s="5"/>
      <c r="K102" s="5"/>
    </row>
    <row r="103" spans="2:11" s="4" customFormat="1" x14ac:dyDescent="0.25">
      <c r="B103" s="37"/>
      <c r="G103" s="38"/>
      <c r="I103" s="5"/>
      <c r="K103" s="5"/>
    </row>
    <row r="104" spans="2:11" s="4" customFormat="1" x14ac:dyDescent="0.25">
      <c r="B104" s="37"/>
      <c r="G104" s="38"/>
      <c r="I104" s="5"/>
      <c r="K104" s="5"/>
    </row>
    <row r="105" spans="2:11" s="4" customFormat="1" x14ac:dyDescent="0.25">
      <c r="B105" s="37"/>
      <c r="G105" s="38"/>
      <c r="I105" s="5"/>
      <c r="K105" s="5"/>
    </row>
    <row r="106" spans="2:11" s="4" customFormat="1" x14ac:dyDescent="0.25">
      <c r="B106" s="37"/>
      <c r="G106" s="38"/>
      <c r="I106" s="5"/>
      <c r="K106" s="5"/>
    </row>
    <row r="107" spans="2:11" s="4" customFormat="1" x14ac:dyDescent="0.25">
      <c r="B107" s="37"/>
      <c r="G107" s="38"/>
      <c r="I107" s="5"/>
      <c r="K107" s="5"/>
    </row>
    <row r="108" spans="2:11" s="4" customFormat="1" x14ac:dyDescent="0.25">
      <c r="B108" s="37"/>
      <c r="G108" s="38"/>
      <c r="I108" s="5"/>
      <c r="K108" s="5"/>
    </row>
    <row r="109" spans="2:11" s="4" customFormat="1" x14ac:dyDescent="0.25">
      <c r="B109" s="37"/>
      <c r="G109" s="38"/>
      <c r="I109" s="5"/>
      <c r="K109" s="5"/>
    </row>
    <row r="110" spans="2:11" s="4" customFormat="1" x14ac:dyDescent="0.25">
      <c r="B110" s="37"/>
      <c r="G110" s="38"/>
      <c r="I110" s="5"/>
      <c r="K110" s="5"/>
    </row>
    <row r="111" spans="2:11" s="4" customFormat="1" x14ac:dyDescent="0.25">
      <c r="B111" s="37"/>
      <c r="G111" s="38"/>
      <c r="I111" s="5"/>
      <c r="K111" s="5"/>
    </row>
    <row r="112" spans="2:11" s="4" customFormat="1" x14ac:dyDescent="0.25">
      <c r="B112" s="37"/>
      <c r="G112" s="38"/>
      <c r="I112" s="5"/>
      <c r="K112" s="5"/>
    </row>
    <row r="113" spans="2:11" s="4" customFormat="1" x14ac:dyDescent="0.25">
      <c r="B113" s="37"/>
      <c r="G113" s="38"/>
      <c r="I113" s="5"/>
      <c r="K113" s="5"/>
    </row>
    <row r="114" spans="2:11" s="4" customFormat="1" x14ac:dyDescent="0.25">
      <c r="B114" s="37"/>
      <c r="G114" s="38"/>
      <c r="I114" s="5"/>
      <c r="K114" s="5"/>
    </row>
    <row r="115" spans="2:11" s="4" customFormat="1" x14ac:dyDescent="0.25">
      <c r="B115" s="37"/>
      <c r="G115" s="38"/>
      <c r="I115" s="5"/>
      <c r="K115" s="5"/>
    </row>
    <row r="116" spans="2:11" s="4" customFormat="1" x14ac:dyDescent="0.25">
      <c r="B116" s="37"/>
      <c r="G116" s="38"/>
      <c r="I116" s="5"/>
      <c r="K116" s="5"/>
    </row>
    <row r="117" spans="2:11" s="4" customFormat="1" x14ac:dyDescent="0.25">
      <c r="B117" s="37"/>
      <c r="G117" s="38"/>
      <c r="I117" s="5"/>
      <c r="K117" s="5"/>
    </row>
    <row r="118" spans="2:11" s="4" customFormat="1" x14ac:dyDescent="0.25">
      <c r="B118" s="37"/>
      <c r="G118" s="38"/>
      <c r="I118" s="5"/>
      <c r="K118" s="5"/>
    </row>
    <row r="119" spans="2:11" s="4" customFormat="1" x14ac:dyDescent="0.25">
      <c r="B119" s="37"/>
      <c r="G119" s="38"/>
      <c r="I119" s="5"/>
      <c r="K119" s="5"/>
    </row>
    <row r="120" spans="2:11" s="4" customFormat="1" x14ac:dyDescent="0.25">
      <c r="B120" s="37"/>
      <c r="G120" s="38"/>
      <c r="I120" s="5"/>
      <c r="K120" s="5"/>
    </row>
    <row r="121" spans="2:11" s="4" customFormat="1" x14ac:dyDescent="0.25">
      <c r="B121" s="37"/>
      <c r="G121" s="38"/>
      <c r="I121" s="5"/>
      <c r="K121" s="5"/>
    </row>
    <row r="122" spans="2:11" s="4" customFormat="1" x14ac:dyDescent="0.25">
      <c r="B122" s="37"/>
      <c r="G122" s="38"/>
      <c r="I122" s="5"/>
      <c r="K122" s="5"/>
    </row>
    <row r="123" spans="2:11" s="4" customFormat="1" x14ac:dyDescent="0.25">
      <c r="B123" s="37"/>
      <c r="G123" s="38"/>
      <c r="I123" s="5"/>
      <c r="K123" s="5"/>
    </row>
    <row r="124" spans="2:11" s="4" customFormat="1" x14ac:dyDescent="0.25">
      <c r="B124" s="37"/>
      <c r="G124" s="38"/>
      <c r="I124" s="5"/>
      <c r="K124" s="5"/>
    </row>
    <row r="125" spans="2:11" s="4" customFormat="1" x14ac:dyDescent="0.25">
      <c r="B125" s="37"/>
      <c r="G125" s="38"/>
      <c r="I125" s="5"/>
      <c r="K125" s="5"/>
    </row>
    <row r="126" spans="2:11" s="4" customFormat="1" x14ac:dyDescent="0.25">
      <c r="B126" s="37"/>
      <c r="G126" s="38"/>
      <c r="I126" s="5"/>
      <c r="K126" s="5"/>
    </row>
    <row r="127" spans="2:11" s="4" customFormat="1" x14ac:dyDescent="0.25">
      <c r="B127" s="37"/>
      <c r="G127" s="38"/>
      <c r="I127" s="5"/>
      <c r="K127" s="5"/>
    </row>
    <row r="128" spans="2:11" s="4" customFormat="1" x14ac:dyDescent="0.25">
      <c r="B128" s="37"/>
      <c r="I128" s="5"/>
      <c r="K128" s="5"/>
    </row>
    <row r="129" spans="2:11" s="4" customFormat="1" x14ac:dyDescent="0.25">
      <c r="B129" s="37"/>
      <c r="I129" s="5"/>
      <c r="K129" s="5"/>
    </row>
    <row r="130" spans="2:11" s="4" customFormat="1" x14ac:dyDescent="0.25">
      <c r="B130" s="37"/>
      <c r="I130" s="5"/>
      <c r="K130" s="5"/>
    </row>
    <row r="131" spans="2:11" s="4" customFormat="1" x14ac:dyDescent="0.25">
      <c r="B131" s="37"/>
      <c r="I131" s="5"/>
      <c r="K131" s="5"/>
    </row>
    <row r="132" spans="2:11" s="4" customFormat="1" x14ac:dyDescent="0.25">
      <c r="B132" s="37"/>
      <c r="I132" s="5"/>
      <c r="K132" s="5"/>
    </row>
    <row r="133" spans="2:11" s="4" customFormat="1" x14ac:dyDescent="0.25">
      <c r="B133" s="37"/>
      <c r="I133" s="5"/>
      <c r="K133" s="5"/>
    </row>
    <row r="134" spans="2:11" s="4" customFormat="1" x14ac:dyDescent="0.25">
      <c r="B134" s="37"/>
      <c r="I134" s="5"/>
      <c r="K134" s="5"/>
    </row>
    <row r="135" spans="2:11" s="4" customFormat="1" x14ac:dyDescent="0.25">
      <c r="B135" s="37"/>
      <c r="I135" s="5"/>
      <c r="K135" s="5"/>
    </row>
    <row r="136" spans="2:11" s="4" customFormat="1" x14ac:dyDescent="0.25">
      <c r="B136" s="37"/>
      <c r="I136" s="5"/>
      <c r="K136" s="5"/>
    </row>
    <row r="137" spans="2:11" s="4" customFormat="1" x14ac:dyDescent="0.25">
      <c r="B137" s="37"/>
      <c r="I137" s="5"/>
      <c r="K137" s="5"/>
    </row>
    <row r="138" spans="2:11" s="4" customFormat="1" x14ac:dyDescent="0.25">
      <c r="B138" s="37"/>
      <c r="I138" s="5"/>
      <c r="K138" s="5"/>
    </row>
    <row r="139" spans="2:11" s="4" customFormat="1" x14ac:dyDescent="0.25">
      <c r="B139" s="37"/>
      <c r="I139" s="5"/>
      <c r="K139" s="5"/>
    </row>
    <row r="140" spans="2:11" s="4" customFormat="1" x14ac:dyDescent="0.25">
      <c r="B140" s="37"/>
      <c r="I140" s="5"/>
      <c r="K140" s="5"/>
    </row>
    <row r="141" spans="2:11" s="4" customFormat="1" x14ac:dyDescent="0.25">
      <c r="B141" s="37"/>
      <c r="I141" s="5"/>
      <c r="K141" s="5"/>
    </row>
    <row r="142" spans="2:11" s="4" customFormat="1" x14ac:dyDescent="0.25">
      <c r="B142" s="37"/>
      <c r="I142" s="5"/>
      <c r="K142" s="5"/>
    </row>
    <row r="143" spans="2:11" s="4" customFormat="1" x14ac:dyDescent="0.25">
      <c r="B143" s="37"/>
      <c r="I143" s="5"/>
      <c r="K143" s="5"/>
    </row>
    <row r="144" spans="2:11" s="4" customFormat="1" x14ac:dyDescent="0.25">
      <c r="B144" s="37"/>
      <c r="I144" s="5"/>
      <c r="K144" s="5"/>
    </row>
    <row r="145" spans="2:11" s="4" customFormat="1" x14ac:dyDescent="0.25">
      <c r="B145" s="37"/>
      <c r="I145" s="5"/>
      <c r="K145" s="5"/>
    </row>
    <row r="146" spans="2:11" s="4" customFormat="1" x14ac:dyDescent="0.25">
      <c r="B146" s="37"/>
      <c r="I146" s="5"/>
      <c r="K146" s="5"/>
    </row>
    <row r="147" spans="2:11" s="4" customFormat="1" x14ac:dyDescent="0.25">
      <c r="B147" s="37"/>
      <c r="I147" s="5"/>
      <c r="K147" s="5"/>
    </row>
    <row r="148" spans="2:11" s="4" customFormat="1" x14ac:dyDescent="0.25">
      <c r="B148" s="37"/>
      <c r="I148" s="5"/>
      <c r="K148" s="5"/>
    </row>
    <row r="149" spans="2:11" s="4" customFormat="1" x14ac:dyDescent="0.25">
      <c r="B149" s="37"/>
      <c r="I149" s="5"/>
      <c r="K149" s="5"/>
    </row>
    <row r="150" spans="2:11" s="4" customFormat="1" x14ac:dyDescent="0.25">
      <c r="B150" s="37"/>
      <c r="I150" s="5"/>
      <c r="K150" s="5"/>
    </row>
    <row r="151" spans="2:11" s="4" customFormat="1" x14ac:dyDescent="0.25">
      <c r="B151" s="37"/>
      <c r="I151" s="5"/>
      <c r="K151" s="5"/>
    </row>
    <row r="152" spans="2:11" s="4" customFormat="1" x14ac:dyDescent="0.25">
      <c r="B152" s="37"/>
      <c r="I152" s="5"/>
      <c r="K152" s="5"/>
    </row>
    <row r="153" spans="2:11" s="4" customFormat="1" x14ac:dyDescent="0.25">
      <c r="B153" s="37"/>
      <c r="I153" s="5"/>
      <c r="K153" s="5"/>
    </row>
    <row r="154" spans="2:11" s="4" customFormat="1" x14ac:dyDescent="0.25">
      <c r="B154" s="37"/>
      <c r="I154" s="5"/>
      <c r="K154" s="5"/>
    </row>
    <row r="155" spans="2:11" s="4" customFormat="1" x14ac:dyDescent="0.25">
      <c r="B155" s="37"/>
      <c r="I155" s="5"/>
      <c r="K155" s="5"/>
    </row>
    <row r="156" spans="2:11" s="4" customFormat="1" x14ac:dyDescent="0.25">
      <c r="B156" s="37"/>
      <c r="I156" s="5"/>
      <c r="K156" s="5"/>
    </row>
    <row r="157" spans="2:11" s="4" customFormat="1" x14ac:dyDescent="0.25">
      <c r="B157" s="37"/>
      <c r="I157" s="5"/>
      <c r="K157" s="5"/>
    </row>
    <row r="158" spans="2:11" s="4" customFormat="1" x14ac:dyDescent="0.25">
      <c r="B158" s="37"/>
      <c r="I158" s="5"/>
      <c r="K158" s="5"/>
    </row>
    <row r="159" spans="2:11" s="4" customFormat="1" x14ac:dyDescent="0.25">
      <c r="B159" s="37"/>
      <c r="I159" s="5"/>
      <c r="K159" s="5"/>
    </row>
    <row r="160" spans="2:11" s="4" customFormat="1" x14ac:dyDescent="0.25">
      <c r="B160" s="37"/>
      <c r="I160" s="5"/>
      <c r="K160" s="5"/>
    </row>
    <row r="161" spans="4:21" s="4" customFormat="1" x14ac:dyDescent="0.25">
      <c r="I161" s="5"/>
      <c r="K161" s="5"/>
    </row>
    <row r="162" spans="4:21" s="4" customFormat="1" x14ac:dyDescent="0.25">
      <c r="I162" s="5"/>
      <c r="K162" s="5"/>
    </row>
    <row r="163" spans="4:21" s="4" customFormat="1" x14ac:dyDescent="0.25">
      <c r="I163" s="5"/>
      <c r="K163" s="5"/>
    </row>
    <row r="164" spans="4:21" s="4" customFormat="1" x14ac:dyDescent="0.25">
      <c r="I164" s="5"/>
      <c r="K164" s="5"/>
    </row>
    <row r="165" spans="4:21" s="4" customFormat="1" x14ac:dyDescent="0.25">
      <c r="I165" s="5"/>
      <c r="K165" s="5"/>
    </row>
    <row r="166" spans="4:21" s="4" customFormat="1" x14ac:dyDescent="0.25">
      <c r="I166" s="5"/>
      <c r="K166" s="5"/>
    </row>
    <row r="167" spans="4:21" s="4" customFormat="1" x14ac:dyDescent="0.25">
      <c r="I167" s="5"/>
      <c r="K167" s="5"/>
    </row>
    <row r="168" spans="4:21" s="4" customFormat="1" x14ac:dyDescent="0.25">
      <c r="I168" s="5"/>
      <c r="K168" s="5"/>
    </row>
    <row r="169" spans="4:21" s="4" customFormat="1" x14ac:dyDescent="0.25">
      <c r="I169" s="5"/>
      <c r="K169" s="5"/>
    </row>
    <row r="170" spans="4:21" s="4" customFormat="1" x14ac:dyDescent="0.25">
      <c r="I170" s="5"/>
      <c r="K170" s="5"/>
    </row>
    <row r="171" spans="4:21" s="4" customFormat="1" x14ac:dyDescent="0.25">
      <c r="D171" s="39"/>
      <c r="I171" s="5"/>
      <c r="K171" s="5"/>
    </row>
    <row r="172" spans="4:21" s="4" customFormat="1" x14ac:dyDescent="0.25">
      <c r="I172" s="5"/>
      <c r="K172" s="5"/>
    </row>
    <row r="173" spans="4:21" s="4" customFormat="1" x14ac:dyDescent="0.25">
      <c r="I173" s="5"/>
      <c r="K173" s="5"/>
    </row>
    <row r="174" spans="4:21" s="4" customFormat="1" x14ac:dyDescent="0.25">
      <c r="I174" s="5"/>
      <c r="K174" s="5"/>
      <c r="U174" s="1"/>
    </row>
    <row r="175" spans="4:21" s="4" customFormat="1" x14ac:dyDescent="0.25">
      <c r="I175" s="5"/>
      <c r="K175" s="5"/>
      <c r="U175" s="1"/>
    </row>
    <row r="176" spans="4:21" s="4" customFormat="1" x14ac:dyDescent="0.25">
      <c r="I176" s="5"/>
      <c r="K176" s="5"/>
      <c r="U176" s="1"/>
    </row>
    <row r="177" spans="9:21" s="4" customFormat="1" x14ac:dyDescent="0.25">
      <c r="I177" s="5"/>
      <c r="K177" s="5"/>
      <c r="U177" s="1"/>
    </row>
    <row r="178" spans="9:21" s="4" customFormat="1" x14ac:dyDescent="0.25">
      <c r="I178" s="5"/>
      <c r="K178" s="5"/>
      <c r="U178" s="1"/>
    </row>
    <row r="179" spans="9:21" s="4" customFormat="1" x14ac:dyDescent="0.25">
      <c r="I179" s="5"/>
      <c r="K179" s="5"/>
      <c r="U179" s="1"/>
    </row>
    <row r="180" spans="9:21" s="4" customFormat="1" x14ac:dyDescent="0.25">
      <c r="I180" s="5"/>
      <c r="K180" s="5"/>
      <c r="U180" s="1"/>
    </row>
    <row r="181" spans="9:21" s="4" customFormat="1" x14ac:dyDescent="0.25">
      <c r="I181" s="5"/>
      <c r="K181" s="5"/>
      <c r="U181" s="1"/>
    </row>
    <row r="182" spans="9:21" s="4" customFormat="1" x14ac:dyDescent="0.25">
      <c r="I182" s="5"/>
      <c r="K182" s="5"/>
      <c r="U182" s="1"/>
    </row>
    <row r="183" spans="9:21" s="4" customFormat="1" x14ac:dyDescent="0.25">
      <c r="I183" s="5"/>
      <c r="K183" s="5"/>
      <c r="U183" s="1"/>
    </row>
    <row r="184" spans="9:21" s="4" customFormat="1" x14ac:dyDescent="0.25">
      <c r="I184" s="5"/>
      <c r="K184" s="5"/>
      <c r="U184" s="1"/>
    </row>
    <row r="185" spans="9:21" s="4" customFormat="1" x14ac:dyDescent="0.25">
      <c r="I185" s="5"/>
      <c r="K185" s="5"/>
      <c r="U185" s="1"/>
    </row>
    <row r="186" spans="9:21" s="4" customFormat="1" x14ac:dyDescent="0.25">
      <c r="I186" s="5"/>
      <c r="K186" s="5"/>
      <c r="U186" s="1"/>
    </row>
    <row r="187" spans="9:21" s="4" customFormat="1" x14ac:dyDescent="0.25">
      <c r="I187" s="5"/>
      <c r="K187" s="5"/>
      <c r="U187" s="1"/>
    </row>
    <row r="188" spans="9:21" s="4" customFormat="1" x14ac:dyDescent="0.25">
      <c r="I188" s="5"/>
      <c r="K188" s="5"/>
      <c r="U188" s="1"/>
    </row>
    <row r="189" spans="9:21" s="4" customFormat="1" x14ac:dyDescent="0.25">
      <c r="I189" s="5"/>
      <c r="K189" s="5"/>
      <c r="U189" s="1"/>
    </row>
    <row r="190" spans="9:21" s="4" customFormat="1" x14ac:dyDescent="0.25">
      <c r="I190" s="5"/>
      <c r="K190" s="5"/>
      <c r="U190" s="1"/>
    </row>
    <row r="191" spans="9:21" s="4" customFormat="1" x14ac:dyDescent="0.25">
      <c r="I191" s="5"/>
      <c r="K191" s="5"/>
      <c r="U191" s="1"/>
    </row>
    <row r="192" spans="9:21" s="4" customFormat="1" x14ac:dyDescent="0.25">
      <c r="I192" s="5"/>
      <c r="K192" s="5"/>
      <c r="U192" s="1"/>
    </row>
    <row r="193" spans="2:38" s="4" customFormat="1" x14ac:dyDescent="0.25">
      <c r="I193" s="5"/>
      <c r="K193" s="5"/>
      <c r="U193" s="1"/>
    </row>
    <row r="194" spans="2:38" s="4" customFormat="1" x14ac:dyDescent="0.25">
      <c r="I194" s="5"/>
      <c r="K194" s="5"/>
      <c r="U194" s="1"/>
    </row>
    <row r="195" spans="2:38" s="4" customFormat="1" x14ac:dyDescent="0.25">
      <c r="I195" s="5"/>
      <c r="K195" s="5"/>
      <c r="U195" s="1"/>
    </row>
    <row r="196" spans="2:38" s="4" customFormat="1" x14ac:dyDescent="0.25">
      <c r="I196" s="5"/>
      <c r="K196" s="5"/>
      <c r="U196" s="1"/>
    </row>
    <row r="197" spans="2:38" s="4" customFormat="1" x14ac:dyDescent="0.25">
      <c r="I197" s="5"/>
      <c r="K197" s="5"/>
      <c r="U197" s="1"/>
    </row>
    <row r="198" spans="2:38" s="4" customFormat="1" x14ac:dyDescent="0.25">
      <c r="I198" s="5"/>
      <c r="K198" s="5"/>
      <c r="U198" s="1"/>
    </row>
    <row r="199" spans="2:38" s="4" customFormat="1" x14ac:dyDescent="0.25">
      <c r="I199" s="5"/>
      <c r="K199" s="5"/>
      <c r="U199" s="1"/>
    </row>
    <row r="200" spans="2:38" s="4" customFormat="1" x14ac:dyDescent="0.25">
      <c r="I200" s="5"/>
      <c r="K200" s="5"/>
      <c r="U200" s="1"/>
    </row>
    <row r="201" spans="2:38" s="4" customFormat="1" x14ac:dyDescent="0.25">
      <c r="I201" s="5"/>
      <c r="K201" s="5"/>
      <c r="U201" s="1"/>
    </row>
    <row r="202" spans="2:38" s="4" customFormat="1" x14ac:dyDescent="0.25">
      <c r="I202" s="5"/>
      <c r="K202" s="5"/>
      <c r="U202" s="1"/>
    </row>
    <row r="203" spans="2:38" s="4" customFormat="1" x14ac:dyDescent="0.25">
      <c r="I203" s="5"/>
      <c r="K203" s="5"/>
      <c r="U203" s="1"/>
    </row>
    <row r="204" spans="2:38" s="4" customFormat="1" x14ac:dyDescent="0.25">
      <c r="I204" s="5"/>
      <c r="K204" s="5"/>
      <c r="U204" s="1"/>
    </row>
    <row r="205" spans="2:38" x14ac:dyDescent="0.25">
      <c r="B205" s="4"/>
      <c r="C205" s="4"/>
      <c r="D205" s="4"/>
      <c r="E205" s="4"/>
      <c r="F205" s="4"/>
      <c r="G205" s="4"/>
      <c r="H205" s="4"/>
      <c r="I205" s="5"/>
      <c r="M205" s="4"/>
      <c r="T205" s="4"/>
      <c r="V205" s="4"/>
      <c r="W205" s="4"/>
      <c r="X205" s="4"/>
      <c r="Y205" s="4"/>
      <c r="Z205" s="4"/>
      <c r="AA205" s="4"/>
      <c r="AB205" s="4"/>
      <c r="AC205" s="4"/>
      <c r="AD205" s="4"/>
      <c r="AK205" s="4"/>
      <c r="AL205" s="4"/>
    </row>
    <row r="206" spans="2:38" x14ac:dyDescent="0.25">
      <c r="E206" s="4"/>
      <c r="F206" s="4"/>
      <c r="G206" s="4"/>
      <c r="H206" s="4"/>
      <c r="I206" s="5"/>
      <c r="M206" s="4"/>
      <c r="T206" s="4"/>
      <c r="V206" s="4"/>
      <c r="W206" s="4"/>
      <c r="X206" s="4"/>
      <c r="Y206" s="4"/>
      <c r="Z206" s="4"/>
      <c r="AA206" s="4"/>
      <c r="AB206" s="4"/>
      <c r="AC206" s="4"/>
      <c r="AD206" s="4"/>
      <c r="AK206" s="4"/>
      <c r="AL206" s="4"/>
    </row>
    <row r="207" spans="2:38" x14ac:dyDescent="0.25">
      <c r="T207" s="4"/>
      <c r="V207" s="4"/>
      <c r="W207" s="4"/>
      <c r="X207" s="4"/>
      <c r="Y207" s="4"/>
      <c r="Z207" s="4"/>
      <c r="AA207" s="4"/>
      <c r="AB207" s="4"/>
      <c r="AC207" s="4"/>
      <c r="AD207" s="4"/>
      <c r="AK207" s="4"/>
      <c r="AL207" s="4"/>
    </row>
    <row r="208" spans="2:38" x14ac:dyDescent="0.25">
      <c r="T208" s="4"/>
      <c r="V208" s="4"/>
      <c r="W208" s="4"/>
      <c r="X208" s="4"/>
      <c r="Y208" s="4"/>
      <c r="Z208" s="4"/>
      <c r="AA208" s="4"/>
      <c r="AB208" s="4"/>
      <c r="AC208" s="4"/>
      <c r="AD208" s="4"/>
      <c r="AK208" s="4"/>
      <c r="AL208" s="4"/>
    </row>
    <row r="209" spans="20:38" x14ac:dyDescent="0.25">
      <c r="T209" s="4"/>
      <c r="V209" s="4"/>
      <c r="W209" s="4"/>
      <c r="X209" s="4"/>
      <c r="Y209" s="4"/>
      <c r="Z209" s="4"/>
      <c r="AA209" s="4"/>
      <c r="AB209" s="4"/>
      <c r="AC209" s="4"/>
      <c r="AD209" s="4"/>
      <c r="AK209" s="4"/>
      <c r="AL209" s="4"/>
    </row>
    <row r="210" spans="20:38" x14ac:dyDescent="0.25">
      <c r="T210" s="4"/>
      <c r="V210" s="4"/>
      <c r="W210" s="4"/>
      <c r="X210" s="4"/>
      <c r="Y210" s="4"/>
      <c r="Z210" s="4"/>
      <c r="AA210" s="4"/>
      <c r="AB210" s="4"/>
      <c r="AC210" s="4"/>
      <c r="AD210" s="4"/>
      <c r="AK210" s="4"/>
      <c r="AL210" s="4"/>
    </row>
    <row r="211" spans="20:38" x14ac:dyDescent="0.25">
      <c r="T211" s="4"/>
      <c r="V211" s="4"/>
      <c r="W211" s="4"/>
      <c r="X211" s="4"/>
      <c r="Y211" s="4"/>
      <c r="Z211" s="4"/>
      <c r="AA211" s="4"/>
      <c r="AB211" s="4"/>
      <c r="AC211" s="4"/>
      <c r="AD211" s="4"/>
      <c r="AK211" s="4"/>
      <c r="AL211" s="4"/>
    </row>
    <row r="212" spans="20:38" x14ac:dyDescent="0.25">
      <c r="T212" s="4"/>
      <c r="V212" s="4"/>
      <c r="W212" s="4"/>
      <c r="X212" s="4"/>
      <c r="Y212" s="4"/>
      <c r="Z212" s="4"/>
      <c r="AA212" s="4"/>
      <c r="AB212" s="4"/>
      <c r="AC212" s="4"/>
      <c r="AD212" s="4"/>
      <c r="AK212" s="4"/>
      <c r="AL212" s="4"/>
    </row>
    <row r="213" spans="20:38" x14ac:dyDescent="0.25">
      <c r="T213" s="4"/>
      <c r="V213" s="4"/>
      <c r="W213" s="4"/>
      <c r="X213" s="4"/>
      <c r="Y213" s="4"/>
      <c r="Z213" s="4"/>
      <c r="AA213" s="4"/>
      <c r="AB213" s="4"/>
      <c r="AC213" s="4"/>
      <c r="AD213" s="4"/>
      <c r="AK213" s="4"/>
      <c r="AL213" s="4"/>
    </row>
    <row r="214" spans="20:38" x14ac:dyDescent="0.25">
      <c r="T214" s="4"/>
      <c r="V214" s="4"/>
      <c r="W214" s="4"/>
      <c r="X214" s="4"/>
      <c r="Y214" s="4"/>
      <c r="Z214" s="4"/>
      <c r="AA214" s="4"/>
      <c r="AB214" s="4"/>
      <c r="AC214" s="4"/>
      <c r="AD214" s="4"/>
      <c r="AK214" s="4"/>
      <c r="AL214" s="4"/>
    </row>
    <row r="215" spans="20:38" x14ac:dyDescent="0.25">
      <c r="T215" s="4"/>
      <c r="V215" s="4"/>
      <c r="W215" s="4"/>
      <c r="X215" s="4"/>
      <c r="Y215" s="4"/>
      <c r="Z215" s="4"/>
      <c r="AA215" s="4"/>
      <c r="AB215" s="4"/>
      <c r="AC215" s="4"/>
      <c r="AD215" s="4"/>
      <c r="AK215" s="4"/>
      <c r="AL215" s="4"/>
    </row>
    <row r="216" spans="20:38" x14ac:dyDescent="0.25">
      <c r="T216" s="4"/>
      <c r="V216" s="4"/>
      <c r="W216" s="4"/>
      <c r="X216" s="4"/>
      <c r="Y216" s="4"/>
      <c r="Z216" s="4"/>
      <c r="AA216" s="4"/>
      <c r="AB216" s="4"/>
      <c r="AC216" s="4"/>
      <c r="AD216" s="4"/>
      <c r="AK216" s="4"/>
      <c r="AL216" s="4"/>
    </row>
  </sheetData>
  <sortState xmlns:xlrd2="http://schemas.microsoft.com/office/spreadsheetml/2017/richdata2" ref="AK14:AL36">
    <sortCondition descending="1" ref="AL14:AL36"/>
  </sortState>
  <mergeCells count="8">
    <mergeCell ref="B2:L2"/>
    <mergeCell ref="B39:L39"/>
    <mergeCell ref="B80:K80"/>
    <mergeCell ref="B81:K81"/>
    <mergeCell ref="B78:J78"/>
    <mergeCell ref="B42:B43"/>
    <mergeCell ref="C42:J42"/>
    <mergeCell ref="D43:J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AM216"/>
  <sheetViews>
    <sheetView zoomScale="80" zoomScaleNormal="80" workbookViewId="0">
      <selection activeCell="K5" sqref="K5"/>
    </sheetView>
  </sheetViews>
  <sheetFormatPr defaultColWidth="9.140625" defaultRowHeight="15" x14ac:dyDescent="0.25"/>
  <cols>
    <col min="1" max="1" width="6.140625" style="1" bestFit="1" customWidth="1"/>
    <col min="2" max="2" width="7.140625" style="1" bestFit="1" customWidth="1"/>
    <col min="3" max="3" width="28.140625" style="1" customWidth="1"/>
    <col min="4" max="10" width="10.7109375" style="1" customWidth="1"/>
    <col min="11" max="12" width="10.140625" style="1" customWidth="1"/>
    <col min="13" max="17" width="9.140625" style="1"/>
    <col min="18" max="19" width="8.7109375"/>
    <col min="20" max="36" width="9.140625" style="1"/>
    <col min="37" max="37" width="18.7109375" style="1" customWidth="1"/>
    <col min="38" max="16384" width="9.140625" style="1"/>
  </cols>
  <sheetData>
    <row r="1" spans="1:39" s="4" customFormat="1" ht="2.65" customHeight="1" thickBot="1" x14ac:dyDescent="0.3"/>
    <row r="2" spans="1:39" s="4" customFormat="1" ht="49.15" customHeight="1" thickBot="1" x14ac:dyDescent="0.3">
      <c r="A2" s="6"/>
      <c r="B2" s="201" t="s">
        <v>174</v>
      </c>
      <c r="C2" s="202"/>
      <c r="D2" s="202"/>
      <c r="E2" s="202"/>
      <c r="F2" s="202"/>
      <c r="G2" s="202"/>
      <c r="H2" s="202"/>
      <c r="I2" s="202"/>
      <c r="J2" s="202"/>
      <c r="K2" s="202"/>
      <c r="L2" s="203"/>
    </row>
    <row r="3" spans="1:39" s="4" customFormat="1" ht="111" customHeight="1" thickBot="1" x14ac:dyDescent="0.3">
      <c r="B3" s="41" t="s">
        <v>0</v>
      </c>
      <c r="C3" s="121" t="s">
        <v>1</v>
      </c>
      <c r="D3" s="122" t="s">
        <v>118</v>
      </c>
      <c r="E3" s="9" t="s">
        <v>50</v>
      </c>
      <c r="F3" s="9" t="s">
        <v>119</v>
      </c>
      <c r="G3" s="9" t="s">
        <v>120</v>
      </c>
      <c r="H3" s="9" t="s">
        <v>121</v>
      </c>
      <c r="I3" s="9" t="s">
        <v>122</v>
      </c>
      <c r="J3" s="44" t="s">
        <v>123</v>
      </c>
      <c r="K3" s="123" t="s">
        <v>2</v>
      </c>
      <c r="L3" s="123" t="s">
        <v>3</v>
      </c>
    </row>
    <row r="4" spans="1:39" s="4" customFormat="1" x14ac:dyDescent="0.25">
      <c r="B4" s="12">
        <v>1</v>
      </c>
      <c r="C4" s="61" t="s">
        <v>11</v>
      </c>
      <c r="D4" s="97">
        <v>11.83</v>
      </c>
      <c r="E4" s="98">
        <v>8.32</v>
      </c>
      <c r="F4" s="98">
        <v>11.08</v>
      </c>
      <c r="G4" s="97">
        <v>9.19</v>
      </c>
      <c r="H4" s="98">
        <v>14.83</v>
      </c>
      <c r="I4" s="98">
        <v>13.27</v>
      </c>
      <c r="J4" s="97">
        <v>5.97</v>
      </c>
      <c r="K4" s="45">
        <f>AVERAGE(D4:J4)</f>
        <v>10.641428571428571</v>
      </c>
      <c r="L4" s="16">
        <v>17.6666667</v>
      </c>
      <c r="AK4" s="4" t="s">
        <v>11</v>
      </c>
      <c r="AL4" s="17">
        <v>10.641428571428571</v>
      </c>
    </row>
    <row r="5" spans="1:39" s="4" customFormat="1" x14ac:dyDescent="0.25">
      <c r="B5" s="18">
        <v>2</v>
      </c>
      <c r="C5" s="62" t="s">
        <v>12</v>
      </c>
      <c r="D5" s="97">
        <v>13.39</v>
      </c>
      <c r="E5" s="98">
        <v>8.26</v>
      </c>
      <c r="F5" s="98">
        <v>10.68</v>
      </c>
      <c r="G5" s="97">
        <v>8.83</v>
      </c>
      <c r="H5" s="98">
        <v>13.32</v>
      </c>
      <c r="I5" s="98">
        <v>11.09</v>
      </c>
      <c r="J5" s="97">
        <v>7.11</v>
      </c>
      <c r="K5" s="45">
        <f t="shared" ref="K5:K33" si="0">AVERAGE(D5:J5)</f>
        <v>10.382857142857143</v>
      </c>
      <c r="L5" s="22">
        <v>17.725000000000001</v>
      </c>
      <c r="AK5" s="4" t="s">
        <v>12</v>
      </c>
      <c r="AL5" s="17">
        <v>10.382857142857143</v>
      </c>
    </row>
    <row r="6" spans="1:39" s="4" customFormat="1" x14ac:dyDescent="0.25">
      <c r="B6" s="18">
        <v>3</v>
      </c>
      <c r="C6" s="62" t="s">
        <v>13</v>
      </c>
      <c r="D6" s="97">
        <v>11.71</v>
      </c>
      <c r="E6" s="98">
        <v>10.26</v>
      </c>
      <c r="F6" s="98">
        <v>8.91</v>
      </c>
      <c r="G6" s="97">
        <v>8.89</v>
      </c>
      <c r="H6" s="98">
        <v>13</v>
      </c>
      <c r="I6" s="98">
        <v>9.6999999999999993</v>
      </c>
      <c r="J6" s="97">
        <v>6.57</v>
      </c>
      <c r="K6" s="45">
        <f t="shared" si="0"/>
        <v>9.8628571428571412</v>
      </c>
      <c r="L6" s="22">
        <v>15.7428571</v>
      </c>
      <c r="AK6" s="4" t="s">
        <v>13</v>
      </c>
      <c r="AL6" s="17">
        <v>9.8628571428571412</v>
      </c>
    </row>
    <row r="7" spans="1:39" s="4" customFormat="1" x14ac:dyDescent="0.25">
      <c r="B7" s="18">
        <v>4</v>
      </c>
      <c r="C7" s="62" t="s">
        <v>15</v>
      </c>
      <c r="D7" s="97">
        <v>10.86</v>
      </c>
      <c r="E7" s="98">
        <v>8.09</v>
      </c>
      <c r="F7" s="98">
        <v>11.4</v>
      </c>
      <c r="G7" s="97">
        <v>8.25</v>
      </c>
      <c r="H7" s="98">
        <v>10.5</v>
      </c>
      <c r="I7" s="98">
        <v>10.53</v>
      </c>
      <c r="J7" s="97">
        <v>7.51</v>
      </c>
      <c r="K7" s="45">
        <f t="shared" si="0"/>
        <v>9.5914285714285707</v>
      </c>
      <c r="L7" s="22">
        <v>16.452380999999999</v>
      </c>
      <c r="AK7" s="4" t="s">
        <v>25</v>
      </c>
      <c r="AL7" s="17">
        <v>9.831428571428571</v>
      </c>
    </row>
    <row r="8" spans="1:39" s="4" customFormat="1" x14ac:dyDescent="0.25">
      <c r="B8" s="18">
        <v>5</v>
      </c>
      <c r="C8" s="62" t="s">
        <v>97</v>
      </c>
      <c r="D8" s="97">
        <v>12.5</v>
      </c>
      <c r="E8" s="98">
        <v>8.41</v>
      </c>
      <c r="F8" s="98">
        <v>8.0299999999999994</v>
      </c>
      <c r="G8" s="97">
        <v>7.78</v>
      </c>
      <c r="H8" s="98">
        <v>9.1300000000000008</v>
      </c>
      <c r="I8" s="98">
        <v>7.54</v>
      </c>
      <c r="J8" s="97">
        <v>7.52</v>
      </c>
      <c r="K8" s="45">
        <f t="shared" si="0"/>
        <v>8.7014285714285702</v>
      </c>
      <c r="L8" s="22">
        <v>14.2857143</v>
      </c>
      <c r="AK8" s="4" t="s">
        <v>15</v>
      </c>
      <c r="AL8" s="17">
        <v>9.5914285714285707</v>
      </c>
      <c r="AM8" s="4">
        <v>10.5</v>
      </c>
    </row>
    <row r="9" spans="1:39" s="4" customFormat="1" x14ac:dyDescent="0.25">
      <c r="B9" s="18">
        <v>6</v>
      </c>
      <c r="C9" s="62" t="s">
        <v>45</v>
      </c>
      <c r="D9" s="97">
        <v>9.94</v>
      </c>
      <c r="E9" s="98">
        <v>8.49</v>
      </c>
      <c r="F9" s="98">
        <v>8.83</v>
      </c>
      <c r="G9" s="97">
        <v>9.09</v>
      </c>
      <c r="H9" s="98">
        <v>12.71</v>
      </c>
      <c r="I9" s="98">
        <v>8.27</v>
      </c>
      <c r="J9" s="97">
        <v>6.48</v>
      </c>
      <c r="K9" s="45">
        <f t="shared" si="0"/>
        <v>9.1157142857142865</v>
      </c>
      <c r="L9" s="22">
        <v>13.6333333</v>
      </c>
      <c r="AK9" s="4" t="s">
        <v>23</v>
      </c>
      <c r="AL9" s="17">
        <v>9.2671428571428578</v>
      </c>
    </row>
    <row r="10" spans="1:39" s="4" customFormat="1" x14ac:dyDescent="0.25">
      <c r="B10" s="18">
        <v>7</v>
      </c>
      <c r="C10" s="62" t="s">
        <v>23</v>
      </c>
      <c r="D10" s="97">
        <v>10.33</v>
      </c>
      <c r="E10" s="98">
        <v>9.3000000000000007</v>
      </c>
      <c r="F10" s="98">
        <v>9.5</v>
      </c>
      <c r="G10" s="97">
        <v>9.2200000000000006</v>
      </c>
      <c r="H10" s="98">
        <v>11.26</v>
      </c>
      <c r="I10" s="98">
        <v>8.7100000000000009</v>
      </c>
      <c r="J10" s="97">
        <v>6.55</v>
      </c>
      <c r="K10" s="45">
        <f t="shared" si="0"/>
        <v>9.2671428571428578</v>
      </c>
      <c r="L10" s="22">
        <v>15.8761905</v>
      </c>
      <c r="AK10" s="4" t="s">
        <v>45</v>
      </c>
      <c r="AL10" s="17">
        <v>9.1157142857142865</v>
      </c>
    </row>
    <row r="11" spans="1:39" s="4" customFormat="1" x14ac:dyDescent="0.25">
      <c r="B11" s="18">
        <v>8</v>
      </c>
      <c r="C11" s="62" t="s">
        <v>25</v>
      </c>
      <c r="D11" s="97">
        <v>12.56</v>
      </c>
      <c r="E11" s="98">
        <v>7.45</v>
      </c>
      <c r="F11" s="98">
        <v>10.25</v>
      </c>
      <c r="G11" s="97">
        <v>7.88</v>
      </c>
      <c r="H11" s="98">
        <v>12.91</v>
      </c>
      <c r="I11" s="98">
        <v>11.78</v>
      </c>
      <c r="J11" s="97">
        <v>5.99</v>
      </c>
      <c r="K11" s="45">
        <f t="shared" si="0"/>
        <v>9.831428571428571</v>
      </c>
      <c r="L11" s="22">
        <v>15.080952399999999</v>
      </c>
      <c r="AK11" s="4" t="s">
        <v>97</v>
      </c>
      <c r="AL11" s="17">
        <v>8.7014285714285702</v>
      </c>
    </row>
    <row r="12" spans="1:39" s="4" customFormat="1" x14ac:dyDescent="0.25">
      <c r="B12" s="18">
        <v>9</v>
      </c>
      <c r="C12" s="62" t="s">
        <v>99</v>
      </c>
      <c r="D12" s="97">
        <v>9.91</v>
      </c>
      <c r="E12" s="98">
        <v>9.31</v>
      </c>
      <c r="F12" s="98">
        <v>8.06</v>
      </c>
      <c r="G12" s="97">
        <v>9.42</v>
      </c>
      <c r="H12" s="98">
        <v>10.68</v>
      </c>
      <c r="I12" s="98">
        <v>9.57</v>
      </c>
      <c r="J12" s="97">
        <v>6.18</v>
      </c>
      <c r="K12" s="45">
        <f t="shared" si="0"/>
        <v>9.0185714285714287</v>
      </c>
      <c r="L12" s="22">
        <v>13.525</v>
      </c>
      <c r="AK12" s="4" t="s">
        <v>75</v>
      </c>
      <c r="AL12" s="17">
        <v>10.251428571428573</v>
      </c>
    </row>
    <row r="13" spans="1:39" s="4" customFormat="1" x14ac:dyDescent="0.25">
      <c r="B13" s="18">
        <v>10</v>
      </c>
      <c r="C13" s="62" t="s">
        <v>4</v>
      </c>
      <c r="D13" s="97">
        <v>12.31</v>
      </c>
      <c r="E13" s="98">
        <v>9.7100000000000009</v>
      </c>
      <c r="F13" s="98">
        <v>9.93</v>
      </c>
      <c r="G13" s="97">
        <v>9.2799999999999994</v>
      </c>
      <c r="H13" s="98">
        <v>12.18</v>
      </c>
      <c r="I13" s="98">
        <v>12.47</v>
      </c>
      <c r="J13" s="97">
        <v>5.69</v>
      </c>
      <c r="K13" s="45">
        <f t="shared" si="0"/>
        <v>10.224285714285715</v>
      </c>
      <c r="L13" s="22">
        <v>13.709523799999999</v>
      </c>
      <c r="AK13" s="4" t="s">
        <v>4</v>
      </c>
      <c r="AL13" s="17">
        <v>10.224285714285715</v>
      </c>
    </row>
    <row r="14" spans="1:39" s="4" customFormat="1" x14ac:dyDescent="0.25">
      <c r="B14" s="18">
        <v>11</v>
      </c>
      <c r="C14" s="62" t="s">
        <v>75</v>
      </c>
      <c r="D14" s="97">
        <v>12.15</v>
      </c>
      <c r="E14" s="98">
        <v>9.75</v>
      </c>
      <c r="F14" s="98">
        <v>9.91</v>
      </c>
      <c r="G14" s="97">
        <v>9.9700000000000006</v>
      </c>
      <c r="H14" s="98">
        <v>11.19</v>
      </c>
      <c r="I14" s="98">
        <v>11.92</v>
      </c>
      <c r="J14" s="97">
        <v>6.87</v>
      </c>
      <c r="K14" s="45">
        <f t="shared" si="0"/>
        <v>10.251428571428573</v>
      </c>
      <c r="L14" s="22">
        <v>16.323809499999999</v>
      </c>
      <c r="AK14" s="4" t="s">
        <v>106</v>
      </c>
      <c r="AL14" s="17">
        <v>9.944285714285714</v>
      </c>
    </row>
    <row r="15" spans="1:39" s="4" customFormat="1" x14ac:dyDescent="0.25">
      <c r="B15" s="18">
        <v>12</v>
      </c>
      <c r="C15" s="62" t="s">
        <v>37</v>
      </c>
      <c r="D15" s="97">
        <v>12.44</v>
      </c>
      <c r="E15" s="98">
        <v>8.27</v>
      </c>
      <c r="F15" s="98">
        <v>9.68</v>
      </c>
      <c r="G15" s="97">
        <v>7.6</v>
      </c>
      <c r="H15" s="98">
        <v>11.76</v>
      </c>
      <c r="I15" s="98">
        <v>9.81</v>
      </c>
      <c r="J15" s="97">
        <v>7.28</v>
      </c>
      <c r="K15" s="45">
        <f t="shared" si="0"/>
        <v>9.5485714285714298</v>
      </c>
      <c r="L15" s="22">
        <v>13.652381</v>
      </c>
      <c r="AK15" s="4" t="s">
        <v>7</v>
      </c>
      <c r="AL15" s="17">
        <v>9.7842857142857138</v>
      </c>
    </row>
    <row r="16" spans="1:39" s="4" customFormat="1" x14ac:dyDescent="0.25">
      <c r="B16" s="18">
        <v>13</v>
      </c>
      <c r="C16" s="62" t="s">
        <v>38</v>
      </c>
      <c r="D16" s="97">
        <v>10.53</v>
      </c>
      <c r="E16" s="98">
        <v>8.08</v>
      </c>
      <c r="F16" s="98">
        <v>10.1</v>
      </c>
      <c r="G16" s="97">
        <v>7.96</v>
      </c>
      <c r="H16" s="98">
        <v>10.79</v>
      </c>
      <c r="I16" s="98">
        <v>8.65</v>
      </c>
      <c r="J16" s="97">
        <v>7.24</v>
      </c>
      <c r="K16" s="45">
        <f t="shared" si="0"/>
        <v>9.0500000000000007</v>
      </c>
      <c r="L16" s="22">
        <v>14.2428571</v>
      </c>
      <c r="AK16" s="4" t="s">
        <v>104</v>
      </c>
      <c r="AL16" s="17">
        <v>9.7171428571428571</v>
      </c>
    </row>
    <row r="17" spans="2:38" s="4" customFormat="1" x14ac:dyDescent="0.25">
      <c r="B17" s="18">
        <v>14</v>
      </c>
      <c r="C17" s="62" t="s">
        <v>5</v>
      </c>
      <c r="D17" s="97">
        <v>9.77</v>
      </c>
      <c r="E17" s="98">
        <v>7.55</v>
      </c>
      <c r="F17" s="98">
        <v>9.36</v>
      </c>
      <c r="G17" s="97">
        <v>8.69</v>
      </c>
      <c r="H17" s="98">
        <v>12.72</v>
      </c>
      <c r="I17" s="98">
        <v>10.5</v>
      </c>
      <c r="J17" s="97">
        <v>6.13</v>
      </c>
      <c r="K17" s="45">
        <f t="shared" si="0"/>
        <v>9.2457142857142856</v>
      </c>
      <c r="L17" s="22">
        <v>15.557142900000001</v>
      </c>
      <c r="AK17" s="4" t="s">
        <v>77</v>
      </c>
      <c r="AL17" s="17">
        <v>9.5671428571428585</v>
      </c>
    </row>
    <row r="18" spans="2:38" s="4" customFormat="1" x14ac:dyDescent="0.25">
      <c r="B18" s="18">
        <v>15</v>
      </c>
      <c r="C18" s="62" t="s">
        <v>39</v>
      </c>
      <c r="D18" s="97">
        <v>10.71</v>
      </c>
      <c r="E18" s="98">
        <v>7.93</v>
      </c>
      <c r="F18" s="98">
        <v>8.0299999999999994</v>
      </c>
      <c r="G18" s="97">
        <v>7.8</v>
      </c>
      <c r="H18" s="98">
        <v>10.98</v>
      </c>
      <c r="I18" s="98">
        <v>7.85</v>
      </c>
      <c r="J18" s="97">
        <v>7.29</v>
      </c>
      <c r="K18" s="45">
        <f t="shared" si="0"/>
        <v>8.6557142857142857</v>
      </c>
      <c r="L18" s="22">
        <v>13.2190476</v>
      </c>
      <c r="AK18" s="4" t="s">
        <v>37</v>
      </c>
      <c r="AL18" s="17">
        <v>9.5485714285714298</v>
      </c>
    </row>
    <row r="19" spans="2:38" s="4" customFormat="1" x14ac:dyDescent="0.25">
      <c r="B19" s="18">
        <v>16</v>
      </c>
      <c r="C19" s="62" t="s">
        <v>6</v>
      </c>
      <c r="D19" s="97">
        <v>11.14</v>
      </c>
      <c r="E19" s="98">
        <v>8.93</v>
      </c>
      <c r="F19" s="98">
        <v>7.38</v>
      </c>
      <c r="G19" s="97">
        <v>8.92</v>
      </c>
      <c r="H19" s="98">
        <v>10.67</v>
      </c>
      <c r="I19" s="98">
        <v>7.87</v>
      </c>
      <c r="J19" s="97">
        <v>7.53</v>
      </c>
      <c r="K19" s="45">
        <f t="shared" si="0"/>
        <v>8.92</v>
      </c>
      <c r="L19" s="22">
        <v>12.945</v>
      </c>
      <c r="AK19" s="4" t="s">
        <v>102</v>
      </c>
      <c r="AL19" s="17">
        <v>9.3014285714285716</v>
      </c>
    </row>
    <row r="20" spans="2:38" s="4" customFormat="1" x14ac:dyDescent="0.25">
      <c r="B20" s="18">
        <v>17</v>
      </c>
      <c r="C20" s="62" t="s">
        <v>76</v>
      </c>
      <c r="D20" s="97">
        <v>11.5</v>
      </c>
      <c r="E20" s="98">
        <v>8.1999999999999993</v>
      </c>
      <c r="F20" s="98">
        <v>7.34</v>
      </c>
      <c r="G20" s="97">
        <v>7.21</v>
      </c>
      <c r="H20" s="98">
        <v>10.73</v>
      </c>
      <c r="I20" s="98">
        <v>6.69</v>
      </c>
      <c r="J20" s="97">
        <v>5.98</v>
      </c>
      <c r="K20" s="45">
        <f t="shared" si="0"/>
        <v>8.2357142857142858</v>
      </c>
      <c r="L20" s="22">
        <v>12.814285699999999</v>
      </c>
      <c r="AK20" s="4" t="s">
        <v>5</v>
      </c>
      <c r="AL20" s="17">
        <v>9.2457142857142856</v>
      </c>
    </row>
    <row r="21" spans="2:38" s="4" customFormat="1" x14ac:dyDescent="0.25">
      <c r="B21" s="18">
        <v>18</v>
      </c>
      <c r="C21" s="62" t="s">
        <v>77</v>
      </c>
      <c r="D21" s="97">
        <v>10.97</v>
      </c>
      <c r="E21" s="98">
        <v>8.73</v>
      </c>
      <c r="F21" s="98">
        <v>10.92</v>
      </c>
      <c r="G21" s="97">
        <v>7.84</v>
      </c>
      <c r="H21" s="98">
        <v>11.63</v>
      </c>
      <c r="I21" s="98">
        <v>9.9</v>
      </c>
      <c r="J21" s="97">
        <v>6.98</v>
      </c>
      <c r="K21" s="45">
        <f t="shared" si="0"/>
        <v>9.5671428571428585</v>
      </c>
      <c r="L21" s="22">
        <v>17.2619048</v>
      </c>
      <c r="AK21" s="4" t="s">
        <v>38</v>
      </c>
      <c r="AL21" s="17">
        <v>9.0500000000000007</v>
      </c>
    </row>
    <row r="22" spans="2:38" s="4" customFormat="1" x14ac:dyDescent="0.25">
      <c r="B22" s="18">
        <v>19</v>
      </c>
      <c r="C22" s="62" t="s">
        <v>116</v>
      </c>
      <c r="D22" s="97">
        <v>11.47</v>
      </c>
      <c r="E22" s="98">
        <v>9.3000000000000007</v>
      </c>
      <c r="F22" s="98">
        <v>6.72</v>
      </c>
      <c r="G22" s="97">
        <v>7.06</v>
      </c>
      <c r="H22" s="98">
        <v>8.58</v>
      </c>
      <c r="I22" s="98">
        <v>7.45</v>
      </c>
      <c r="J22" s="97">
        <v>6.56</v>
      </c>
      <c r="K22" s="45">
        <f t="shared" si="0"/>
        <v>8.1628571428571437</v>
      </c>
      <c r="L22" s="22">
        <v>12.744999999999999</v>
      </c>
      <c r="AK22" s="4" t="s">
        <v>125</v>
      </c>
      <c r="AL22" s="17">
        <v>9.0428571428571427</v>
      </c>
    </row>
    <row r="23" spans="2:38" s="4" customFormat="1" x14ac:dyDescent="0.25">
      <c r="B23" s="18">
        <v>20</v>
      </c>
      <c r="C23" s="62" t="s">
        <v>42</v>
      </c>
      <c r="D23" s="97">
        <v>11.24</v>
      </c>
      <c r="E23" s="98">
        <v>8.36</v>
      </c>
      <c r="F23" s="98">
        <v>5.62</v>
      </c>
      <c r="G23" s="97">
        <v>7.24</v>
      </c>
      <c r="H23" s="98">
        <v>9.49</v>
      </c>
      <c r="I23" s="98">
        <v>9.01</v>
      </c>
      <c r="J23" s="97">
        <v>6.92</v>
      </c>
      <c r="K23" s="45">
        <f t="shared" si="0"/>
        <v>8.2685714285714287</v>
      </c>
      <c r="L23" s="22">
        <v>12.9761905</v>
      </c>
      <c r="AK23" s="4" t="s">
        <v>99</v>
      </c>
      <c r="AL23" s="17">
        <v>9.0185714285714287</v>
      </c>
    </row>
    <row r="24" spans="2:38" s="4" customFormat="1" x14ac:dyDescent="0.25">
      <c r="B24" s="18">
        <v>21</v>
      </c>
      <c r="C24" s="62" t="s">
        <v>102</v>
      </c>
      <c r="D24" s="97">
        <v>13.43</v>
      </c>
      <c r="E24" s="98">
        <v>7.64</v>
      </c>
      <c r="F24" s="98">
        <v>9.11</v>
      </c>
      <c r="G24" s="97">
        <v>8.92</v>
      </c>
      <c r="H24" s="98">
        <v>10.67</v>
      </c>
      <c r="I24" s="98">
        <v>8.6</v>
      </c>
      <c r="J24" s="97">
        <v>6.74</v>
      </c>
      <c r="K24" s="45">
        <f t="shared" si="0"/>
        <v>9.3014285714285716</v>
      </c>
      <c r="L24" s="22">
        <v>14.6714286</v>
      </c>
      <c r="AK24" s="4" t="s">
        <v>6</v>
      </c>
      <c r="AL24" s="17">
        <v>8.92</v>
      </c>
    </row>
    <row r="25" spans="2:38" s="4" customFormat="1" x14ac:dyDescent="0.25">
      <c r="B25" s="18">
        <v>22</v>
      </c>
      <c r="C25" s="62" t="s">
        <v>103</v>
      </c>
      <c r="D25" s="97">
        <v>11.08</v>
      </c>
      <c r="E25" s="98">
        <v>7.83</v>
      </c>
      <c r="F25" s="98">
        <v>8.49</v>
      </c>
      <c r="G25" s="97">
        <v>9.4499999999999993</v>
      </c>
      <c r="H25" s="98">
        <v>7.84</v>
      </c>
      <c r="I25" s="98">
        <v>8.0399999999999991</v>
      </c>
      <c r="J25" s="97">
        <v>6.81</v>
      </c>
      <c r="K25" s="45">
        <f t="shared" si="0"/>
        <v>8.5057142857142853</v>
      </c>
      <c r="L25" s="22">
        <v>15.1571429</v>
      </c>
      <c r="AK25" s="4" t="s">
        <v>124</v>
      </c>
      <c r="AL25" s="17">
        <v>8.8528571428571432</v>
      </c>
    </row>
    <row r="26" spans="2:38" s="4" customFormat="1" x14ac:dyDescent="0.25">
      <c r="B26" s="18">
        <v>23</v>
      </c>
      <c r="C26" s="62" t="s">
        <v>104</v>
      </c>
      <c r="D26" s="97">
        <v>12.37</v>
      </c>
      <c r="E26" s="98">
        <v>7.89</v>
      </c>
      <c r="F26" s="98">
        <v>9.18</v>
      </c>
      <c r="G26" s="97">
        <v>9.18</v>
      </c>
      <c r="H26" s="98">
        <v>11.77</v>
      </c>
      <c r="I26" s="98">
        <v>9.2799999999999994</v>
      </c>
      <c r="J26" s="97">
        <v>8.35</v>
      </c>
      <c r="K26" s="45">
        <f t="shared" si="0"/>
        <v>9.7171428571428571</v>
      </c>
      <c r="L26" s="22">
        <v>15.8761905</v>
      </c>
      <c r="AK26" s="4" t="s">
        <v>39</v>
      </c>
      <c r="AL26" s="17">
        <v>8.6557142857142857</v>
      </c>
    </row>
    <row r="27" spans="2:38" s="4" customFormat="1" x14ac:dyDescent="0.25">
      <c r="B27" s="18">
        <v>24</v>
      </c>
      <c r="C27" s="62" t="s">
        <v>106</v>
      </c>
      <c r="D27" s="97">
        <v>12.96</v>
      </c>
      <c r="E27" s="98">
        <v>10.25</v>
      </c>
      <c r="F27" s="98">
        <v>9.4600000000000009</v>
      </c>
      <c r="G27" s="97">
        <v>8.19</v>
      </c>
      <c r="H27" s="98">
        <v>12.23</v>
      </c>
      <c r="I27" s="98">
        <v>10.17</v>
      </c>
      <c r="J27" s="97">
        <v>6.35</v>
      </c>
      <c r="K27" s="45">
        <f t="shared" si="0"/>
        <v>9.944285714285714</v>
      </c>
      <c r="L27" s="22">
        <v>12.809523799999999</v>
      </c>
      <c r="AK27" s="4" t="s">
        <v>103</v>
      </c>
      <c r="AL27" s="17">
        <v>8.5057142857142853</v>
      </c>
    </row>
    <row r="28" spans="2:38" s="4" customFormat="1" x14ac:dyDescent="0.25">
      <c r="B28" s="18">
        <v>25</v>
      </c>
      <c r="C28" s="62" t="s">
        <v>80</v>
      </c>
      <c r="D28" s="97">
        <v>11.92</v>
      </c>
      <c r="E28" s="98">
        <v>7.38</v>
      </c>
      <c r="F28" s="98">
        <v>8.77</v>
      </c>
      <c r="G28" s="97">
        <v>8.06</v>
      </c>
      <c r="H28" s="98">
        <v>10.56</v>
      </c>
      <c r="I28" s="98">
        <v>7.41</v>
      </c>
      <c r="J28" s="97">
        <v>5.08</v>
      </c>
      <c r="K28" s="45">
        <f t="shared" si="0"/>
        <v>8.4542857142857155</v>
      </c>
      <c r="L28" s="22">
        <v>13.2619048</v>
      </c>
      <c r="AK28" s="4" t="s">
        <v>9</v>
      </c>
      <c r="AL28" s="17">
        <v>8.4585714285714282</v>
      </c>
    </row>
    <row r="29" spans="2:38" s="4" customFormat="1" x14ac:dyDescent="0.25">
      <c r="B29" s="18">
        <v>26</v>
      </c>
      <c r="C29" s="62" t="s">
        <v>7</v>
      </c>
      <c r="D29" s="97">
        <v>12.65</v>
      </c>
      <c r="E29" s="98">
        <v>9.9</v>
      </c>
      <c r="F29" s="98">
        <v>8.7799999999999994</v>
      </c>
      <c r="G29" s="97">
        <v>8.83</v>
      </c>
      <c r="H29" s="98">
        <v>10.52</v>
      </c>
      <c r="I29" s="98">
        <v>11.37</v>
      </c>
      <c r="J29" s="97">
        <v>6.44</v>
      </c>
      <c r="K29" s="45">
        <f t="shared" si="0"/>
        <v>9.7842857142857138</v>
      </c>
      <c r="L29" s="22">
        <v>14.752381</v>
      </c>
      <c r="AK29" s="4" t="s">
        <v>80</v>
      </c>
      <c r="AL29" s="17">
        <v>8.4542857142857155</v>
      </c>
    </row>
    <row r="30" spans="2:38" s="4" customFormat="1" x14ac:dyDescent="0.25">
      <c r="B30" s="18">
        <v>27</v>
      </c>
      <c r="C30" s="62" t="s">
        <v>8</v>
      </c>
      <c r="D30" s="97">
        <v>9.16</v>
      </c>
      <c r="E30" s="98">
        <v>8.11</v>
      </c>
      <c r="F30" s="98">
        <v>8.4499999999999993</v>
      </c>
      <c r="G30" s="97">
        <v>7.26</v>
      </c>
      <c r="H30" s="98">
        <v>10.34</v>
      </c>
      <c r="I30" s="98">
        <v>8.56</v>
      </c>
      <c r="J30" s="97">
        <v>5.73</v>
      </c>
      <c r="K30" s="45">
        <f t="shared" si="0"/>
        <v>8.23</v>
      </c>
      <c r="L30" s="22">
        <v>13.2190476</v>
      </c>
      <c r="AK30" s="4" t="s">
        <v>42</v>
      </c>
      <c r="AL30" s="17">
        <v>8.2685714285714287</v>
      </c>
    </row>
    <row r="31" spans="2:38" s="4" customFormat="1" x14ac:dyDescent="0.25">
      <c r="B31" s="18">
        <v>28</v>
      </c>
      <c r="C31" s="62" t="s">
        <v>9</v>
      </c>
      <c r="D31" s="97">
        <v>10.52</v>
      </c>
      <c r="E31" s="98">
        <v>7.61</v>
      </c>
      <c r="F31" s="98">
        <v>9.06</v>
      </c>
      <c r="G31" s="97">
        <v>6.47</v>
      </c>
      <c r="H31" s="98">
        <v>11.03</v>
      </c>
      <c r="I31" s="98">
        <v>7.92</v>
      </c>
      <c r="J31" s="97">
        <v>6.6</v>
      </c>
      <c r="K31" s="45">
        <f t="shared" si="0"/>
        <v>8.4585714285714282</v>
      </c>
      <c r="L31" s="22">
        <v>16.528571400000001</v>
      </c>
      <c r="AK31" s="4" t="s">
        <v>76</v>
      </c>
      <c r="AL31" s="17">
        <v>8.2357142857142858</v>
      </c>
    </row>
    <row r="32" spans="2:38" s="4" customFormat="1" x14ac:dyDescent="0.25">
      <c r="B32" s="18">
        <v>29</v>
      </c>
      <c r="C32" s="62" t="s">
        <v>124</v>
      </c>
      <c r="D32" s="97">
        <v>10.91</v>
      </c>
      <c r="E32" s="98">
        <v>8.98</v>
      </c>
      <c r="F32" s="98">
        <v>9.01</v>
      </c>
      <c r="G32" s="97">
        <v>7.85</v>
      </c>
      <c r="H32" s="98">
        <v>10.86</v>
      </c>
      <c r="I32" s="98">
        <v>7.96</v>
      </c>
      <c r="J32" s="97">
        <v>6.4</v>
      </c>
      <c r="K32" s="45">
        <f t="shared" si="0"/>
        <v>8.8528571428571432</v>
      </c>
      <c r="L32" s="22">
        <v>14.204761899999999</v>
      </c>
      <c r="AK32" s="4" t="s">
        <v>8</v>
      </c>
      <c r="AL32" s="17">
        <v>8.23</v>
      </c>
    </row>
    <row r="33" spans="1:38" s="4" customFormat="1" ht="15.75" thickBot="1" x14ac:dyDescent="0.3">
      <c r="B33" s="18">
        <v>30</v>
      </c>
      <c r="C33" s="62" t="s">
        <v>125</v>
      </c>
      <c r="D33" s="97">
        <v>10.45</v>
      </c>
      <c r="E33" s="98">
        <v>9.7799999999999994</v>
      </c>
      <c r="F33" s="98">
        <v>9.02</v>
      </c>
      <c r="G33" s="97">
        <v>8.09</v>
      </c>
      <c r="H33" s="98">
        <v>10.42</v>
      </c>
      <c r="I33" s="98">
        <v>8.65</v>
      </c>
      <c r="J33" s="97">
        <v>6.89</v>
      </c>
      <c r="K33" s="45">
        <f t="shared" si="0"/>
        <v>9.0428571428571427</v>
      </c>
      <c r="L33" s="22">
        <v>14.066666700000001</v>
      </c>
      <c r="AK33" s="4" t="s">
        <v>116</v>
      </c>
      <c r="AL33" s="17">
        <v>8.1628571428571437</v>
      </c>
    </row>
    <row r="34" spans="1:38" s="4" customFormat="1" ht="14.65" customHeight="1" thickBot="1" x14ac:dyDescent="0.3">
      <c r="B34" s="90"/>
      <c r="C34" s="2" t="s">
        <v>26</v>
      </c>
      <c r="D34" s="3">
        <v>11.423</v>
      </c>
      <c r="E34" s="3">
        <v>8.6020000000000003</v>
      </c>
      <c r="F34" s="3">
        <v>9.0359999999999996</v>
      </c>
      <c r="G34" s="3">
        <v>8.3469999999999995</v>
      </c>
      <c r="H34" s="3">
        <v>11.177</v>
      </c>
      <c r="I34" s="3">
        <v>9.35</v>
      </c>
      <c r="J34" s="3">
        <v>6.6580000000000004</v>
      </c>
      <c r="K34" s="3">
        <f>AVERAGE(D34:J34)</f>
        <v>9.2275714285714283</v>
      </c>
      <c r="L34" s="99">
        <v>14.66</v>
      </c>
      <c r="AL34" s="17"/>
    </row>
    <row r="35" spans="1:38" s="4" customFormat="1" ht="15.75" thickBot="1" x14ac:dyDescent="0.3">
      <c r="B35" s="100"/>
      <c r="C35" s="63" t="s">
        <v>171</v>
      </c>
      <c r="D35" s="106">
        <v>9.3000000000000007</v>
      </c>
      <c r="E35" s="106">
        <v>9.4</v>
      </c>
      <c r="F35" s="106">
        <v>17.2</v>
      </c>
      <c r="G35" s="106">
        <v>12.2</v>
      </c>
      <c r="H35" s="106">
        <v>10.3</v>
      </c>
      <c r="I35" s="106">
        <v>16.600000000000001</v>
      </c>
      <c r="J35" s="106">
        <v>15.3</v>
      </c>
      <c r="K35" s="106">
        <v>12.9</v>
      </c>
      <c r="L35" s="102">
        <v>7.3</v>
      </c>
      <c r="AK35" s="186" t="s">
        <v>181</v>
      </c>
      <c r="AL35" s="17">
        <v>0.72550000000000003</v>
      </c>
    </row>
    <row r="36" spans="1:38" s="4" customFormat="1" ht="15" customHeight="1" thickBot="1" x14ac:dyDescent="0.3">
      <c r="A36" s="28"/>
      <c r="B36" s="226" t="s">
        <v>27</v>
      </c>
      <c r="C36" s="227"/>
      <c r="D36" s="227"/>
      <c r="E36" s="227"/>
      <c r="F36" s="227"/>
      <c r="G36" s="227"/>
      <c r="H36" s="227"/>
      <c r="I36" s="227"/>
      <c r="J36" s="227"/>
      <c r="K36" s="227"/>
      <c r="L36" s="228"/>
      <c r="AK36" s="186" t="s">
        <v>182</v>
      </c>
      <c r="AL36" s="17">
        <f>+AL35/2</f>
        <v>0.36275000000000002</v>
      </c>
    </row>
    <row r="37" spans="1:38" s="4" customFormat="1" x14ac:dyDescent="0.25">
      <c r="AL37" s="17"/>
    </row>
    <row r="38" spans="1:38" s="4" customFormat="1" ht="15.75" thickBot="1" x14ac:dyDescent="0.3">
      <c r="D38" s="107"/>
      <c r="E38" s="107"/>
    </row>
    <row r="39" spans="1:38" ht="33" customHeight="1" thickBot="1" x14ac:dyDescent="0.3">
      <c r="B39" s="217" t="s">
        <v>0</v>
      </c>
      <c r="C39" s="219" t="s">
        <v>126</v>
      </c>
      <c r="D39" s="220"/>
      <c r="E39" s="220"/>
      <c r="F39" s="220"/>
      <c r="G39" s="220"/>
      <c r="H39" s="220"/>
      <c r="I39" s="220"/>
      <c r="J39" s="221"/>
      <c r="R39" s="1"/>
      <c r="S39" s="1"/>
      <c r="T39" s="4"/>
      <c r="U39" s="4"/>
      <c r="V39" s="4"/>
      <c r="W39" s="4"/>
      <c r="X39" s="4"/>
      <c r="Y39" s="4"/>
      <c r="Z39" s="4"/>
      <c r="AA39" s="4"/>
      <c r="AB39" s="4"/>
      <c r="AC39" s="4"/>
      <c r="AD39" s="4"/>
      <c r="AK39" s="4"/>
      <c r="AL39" s="4"/>
    </row>
    <row r="40" spans="1:38" ht="15.75" thickBot="1" x14ac:dyDescent="0.3">
      <c r="B40" s="218"/>
      <c r="C40" s="76" t="s">
        <v>28</v>
      </c>
      <c r="D40" s="201" t="s">
        <v>31</v>
      </c>
      <c r="E40" s="202"/>
      <c r="F40" s="202"/>
      <c r="G40" s="202"/>
      <c r="H40" s="202"/>
      <c r="I40" s="202"/>
      <c r="J40" s="203"/>
      <c r="R40" s="1"/>
      <c r="S40" s="1"/>
      <c r="T40" s="4"/>
      <c r="U40" s="4"/>
      <c r="V40" s="4"/>
      <c r="W40" s="4"/>
      <c r="X40" s="4"/>
      <c r="Y40" s="4"/>
      <c r="Z40" s="4"/>
      <c r="AA40" s="4"/>
      <c r="AB40" s="4"/>
      <c r="AC40" s="4"/>
      <c r="AD40" s="4"/>
      <c r="AK40" s="4"/>
      <c r="AL40" s="4"/>
    </row>
    <row r="41" spans="1:38" ht="15.75" thickBot="1" x14ac:dyDescent="0.3">
      <c r="B41" s="78"/>
      <c r="C41" s="110"/>
      <c r="D41" s="80">
        <v>4</v>
      </c>
      <c r="E41" s="80">
        <v>6</v>
      </c>
      <c r="F41" s="80">
        <v>8</v>
      </c>
      <c r="G41" s="80">
        <v>10</v>
      </c>
      <c r="H41" s="80">
        <v>12</v>
      </c>
      <c r="I41" s="81" t="s">
        <v>29</v>
      </c>
      <c r="J41" s="191">
        <v>2</v>
      </c>
      <c r="L41" s="108"/>
      <c r="M41" s="108"/>
      <c r="R41" s="1"/>
      <c r="S41" s="1"/>
      <c r="T41" s="4"/>
      <c r="U41" s="4"/>
      <c r="V41" s="4"/>
      <c r="W41" s="4"/>
      <c r="X41" s="4"/>
      <c r="Y41" s="4"/>
      <c r="Z41" s="4"/>
      <c r="AA41" s="4"/>
      <c r="AB41" s="4"/>
      <c r="AC41" s="4"/>
      <c r="AD41" s="4"/>
      <c r="AK41" s="4"/>
      <c r="AL41" s="4"/>
    </row>
    <row r="42" spans="1:38" x14ac:dyDescent="0.25">
      <c r="B42" s="82">
        <v>1</v>
      </c>
      <c r="C42" s="111" t="s">
        <v>11</v>
      </c>
      <c r="D42" s="55">
        <v>18.476220790395992</v>
      </c>
      <c r="E42" s="55">
        <v>39.880759870577641</v>
      </c>
      <c r="F42" s="52">
        <v>70.54503604844362</v>
      </c>
      <c r="G42" s="52">
        <v>91.573770742989637</v>
      </c>
      <c r="H42" s="52">
        <v>97.941915796607688</v>
      </c>
      <c r="I42" s="112">
        <v>1.4615E-2</v>
      </c>
      <c r="J42" s="113">
        <v>0.72799999999999998</v>
      </c>
      <c r="R42" s="1"/>
      <c r="S42" s="1"/>
      <c r="T42" s="4"/>
      <c r="U42" s="4"/>
      <c r="V42" s="4"/>
      <c r="W42" s="4"/>
      <c r="X42" s="4"/>
      <c r="Y42" s="4"/>
      <c r="Z42" s="4"/>
      <c r="AA42" s="4"/>
      <c r="AB42" s="4"/>
      <c r="AC42" s="4"/>
      <c r="AD42" s="4"/>
      <c r="AK42" s="4"/>
      <c r="AL42" s="4"/>
    </row>
    <row r="43" spans="1:38" x14ac:dyDescent="0.25">
      <c r="B43" s="82">
        <v>2</v>
      </c>
      <c r="C43" s="114" t="s">
        <v>12</v>
      </c>
      <c r="D43" s="55">
        <v>16.044887293050913</v>
      </c>
      <c r="E43" s="55">
        <v>41.35331306558988</v>
      </c>
      <c r="F43" s="52">
        <v>77.042985092686095</v>
      </c>
      <c r="G43" s="52">
        <v>95.90811171040194</v>
      </c>
      <c r="H43" s="52">
        <v>99.423855776688285</v>
      </c>
      <c r="I43" s="115" t="s">
        <v>30</v>
      </c>
      <c r="J43" s="116">
        <v>0.93</v>
      </c>
      <c r="L43" s="108"/>
      <c r="R43" s="1"/>
      <c r="S43" s="1"/>
      <c r="T43" s="4"/>
      <c r="U43" s="4"/>
      <c r="V43" s="4"/>
      <c r="W43" s="4"/>
      <c r="X43" s="4"/>
      <c r="Y43" s="4"/>
      <c r="Z43" s="4"/>
      <c r="AA43" s="4"/>
      <c r="AB43" s="4"/>
      <c r="AC43" s="4"/>
      <c r="AD43" s="4"/>
      <c r="AK43" s="4"/>
      <c r="AL43" s="4"/>
    </row>
    <row r="44" spans="1:38" x14ac:dyDescent="0.25">
      <c r="B44" s="82">
        <v>3</v>
      </c>
      <c r="C44" s="114" t="s">
        <v>13</v>
      </c>
      <c r="D44" s="55">
        <v>39.473328203770805</v>
      </c>
      <c r="E44" s="52">
        <v>51.925812057305755</v>
      </c>
      <c r="F44" s="52">
        <v>66.771989571704424</v>
      </c>
      <c r="G44" s="52">
        <v>79.492662474528956</v>
      </c>
      <c r="H44" s="52">
        <v>86.828454045279173</v>
      </c>
      <c r="I44" s="115">
        <v>1.9380000000000001E-3</v>
      </c>
      <c r="J44" s="116">
        <v>0.87250000000000005</v>
      </c>
      <c r="L44" s="108"/>
      <c r="R44" s="1"/>
      <c r="S44" s="1"/>
      <c r="T44" s="4"/>
      <c r="U44" s="4"/>
      <c r="V44" s="4"/>
      <c r="W44" s="4"/>
      <c r="X44" s="4"/>
      <c r="Y44" s="4"/>
      <c r="Z44" s="4"/>
      <c r="AA44" s="4"/>
      <c r="AB44" s="4"/>
      <c r="AC44" s="4"/>
      <c r="AD44" s="4"/>
      <c r="AK44" s="4"/>
      <c r="AL44" s="4"/>
    </row>
    <row r="45" spans="1:38" x14ac:dyDescent="0.25">
      <c r="B45" s="82">
        <v>4</v>
      </c>
      <c r="C45" s="114" t="s">
        <v>15</v>
      </c>
      <c r="D45" s="52">
        <v>90.953755577112403</v>
      </c>
      <c r="E45" s="52">
        <v>85.221582463627598</v>
      </c>
      <c r="F45" s="52">
        <v>74.159836072789204</v>
      </c>
      <c r="G45" s="52">
        <v>56.069286218805289</v>
      </c>
      <c r="H45" s="55">
        <v>37.293079762721028</v>
      </c>
      <c r="I45" s="115">
        <v>5.3523000000000001E-2</v>
      </c>
      <c r="J45" s="116">
        <v>0.55010000000000003</v>
      </c>
      <c r="R45" s="1"/>
      <c r="S45" s="1"/>
    </row>
    <row r="46" spans="1:38" x14ac:dyDescent="0.25">
      <c r="B46" s="82">
        <v>5</v>
      </c>
      <c r="C46" s="114" t="s">
        <v>97</v>
      </c>
      <c r="D46" s="52">
        <v>63.377670865073455</v>
      </c>
      <c r="E46" s="52">
        <v>53.054062210902423</v>
      </c>
      <c r="F46" s="117">
        <v>40.05811707805109</v>
      </c>
      <c r="G46" s="117">
        <v>27.613099448317623</v>
      </c>
      <c r="H46" s="117">
        <v>19.380081109058132</v>
      </c>
      <c r="I46" s="115">
        <v>5.2873000000000003E-2</v>
      </c>
      <c r="J46" s="116">
        <v>0.55500000000000005</v>
      </c>
      <c r="L46" s="108"/>
      <c r="M46" s="108"/>
      <c r="R46" s="1"/>
      <c r="S46" s="1"/>
    </row>
    <row r="47" spans="1:38" x14ac:dyDescent="0.25">
      <c r="B47" s="82">
        <v>6</v>
      </c>
      <c r="C47" s="114" t="s">
        <v>45</v>
      </c>
      <c r="D47" s="52">
        <v>51.165841041050065</v>
      </c>
      <c r="E47" s="55">
        <v>49.346376743920239</v>
      </c>
      <c r="F47" s="117">
        <v>47.138680214469652</v>
      </c>
      <c r="G47" s="117">
        <v>44.944531566104608</v>
      </c>
      <c r="H47" s="117">
        <v>43.333278444753432</v>
      </c>
      <c r="I47" s="118">
        <v>1.7489999999999999E-2</v>
      </c>
      <c r="J47" s="119">
        <v>0.70040000000000002</v>
      </c>
      <c r="L47" s="108"/>
      <c r="M47" s="108"/>
      <c r="R47" s="1"/>
      <c r="S47" s="1"/>
    </row>
    <row r="48" spans="1:38" x14ac:dyDescent="0.25">
      <c r="B48" s="82">
        <v>7</v>
      </c>
      <c r="C48" s="114" t="s">
        <v>23</v>
      </c>
      <c r="D48" s="52">
        <v>84.853376529913675</v>
      </c>
      <c r="E48" s="52">
        <v>76.993178338106432</v>
      </c>
      <c r="F48" s="56">
        <v>63.805990166561834</v>
      </c>
      <c r="G48" s="117">
        <v>45.867008009636102</v>
      </c>
      <c r="H48" s="117">
        <v>30.06128195273179</v>
      </c>
      <c r="I48" s="120">
        <v>5.7140000000000003E-3</v>
      </c>
      <c r="J48" s="119">
        <v>0.79890000000000005</v>
      </c>
      <c r="M48" s="108"/>
      <c r="R48" s="1"/>
      <c r="S48" s="1"/>
    </row>
    <row r="49" spans="2:19" x14ac:dyDescent="0.25">
      <c r="B49" s="82">
        <v>8</v>
      </c>
      <c r="C49" s="114" t="s">
        <v>25</v>
      </c>
      <c r="D49" s="55">
        <v>5.4294258345096713</v>
      </c>
      <c r="E49" s="55">
        <v>17.467347971809623</v>
      </c>
      <c r="F49" s="55">
        <v>46.803503562151207</v>
      </c>
      <c r="G49" s="52">
        <v>80.910952540615611</v>
      </c>
      <c r="H49" s="52">
        <v>95.475728997273237</v>
      </c>
      <c r="I49" s="120">
        <v>2.7799999999999999E-3</v>
      </c>
      <c r="J49" s="119">
        <v>0.85089999999999999</v>
      </c>
      <c r="L49" s="108"/>
      <c r="M49" s="108"/>
      <c r="R49" s="1"/>
      <c r="S49" s="1"/>
    </row>
    <row r="50" spans="2:19" x14ac:dyDescent="0.25">
      <c r="B50" s="82">
        <v>9</v>
      </c>
      <c r="C50" s="114" t="s">
        <v>99</v>
      </c>
      <c r="D50" s="52">
        <v>82.174266431344847</v>
      </c>
      <c r="E50" s="52">
        <v>71.158293325329524</v>
      </c>
      <c r="F50" s="52">
        <v>53.5928126647485</v>
      </c>
      <c r="G50" s="55">
        <v>33.152668702007738</v>
      </c>
      <c r="H50" s="55">
        <v>18.658852667617975</v>
      </c>
      <c r="I50" s="120">
        <v>2.0920000000000001E-2</v>
      </c>
      <c r="J50" s="119">
        <v>0.67920000000000003</v>
      </c>
      <c r="R50" s="1"/>
      <c r="S50" s="1"/>
    </row>
    <row r="51" spans="2:19" x14ac:dyDescent="0.25">
      <c r="B51" s="82">
        <v>10</v>
      </c>
      <c r="C51" s="114" t="s">
        <v>4</v>
      </c>
      <c r="D51" s="55">
        <v>32.885275522115954</v>
      </c>
      <c r="E51" s="52">
        <v>50</v>
      </c>
      <c r="F51" s="52">
        <v>70.677418413953603</v>
      </c>
      <c r="G51" s="52">
        <v>86.440409064083212</v>
      </c>
      <c r="H51" s="52">
        <v>93.660067643875394</v>
      </c>
      <c r="I51" s="120">
        <v>6.2779999999999997E-3</v>
      </c>
      <c r="J51" s="119">
        <v>0.79769999999999996</v>
      </c>
      <c r="L51" s="108"/>
      <c r="R51" s="1"/>
      <c r="S51" s="1"/>
    </row>
    <row r="52" spans="2:19" x14ac:dyDescent="0.25">
      <c r="B52" s="82">
        <v>11</v>
      </c>
      <c r="C52" s="114" t="s">
        <v>75</v>
      </c>
      <c r="D52" s="52">
        <v>84.872186679715938</v>
      </c>
      <c r="E52" s="52">
        <v>85.29449894718725</v>
      </c>
      <c r="F52" s="52">
        <v>84.896390682687766</v>
      </c>
      <c r="G52" s="52">
        <v>82.271470093638541</v>
      </c>
      <c r="H52" s="52">
        <v>77.256167525402802</v>
      </c>
      <c r="I52" s="120">
        <v>9.8630000000000002E-3</v>
      </c>
      <c r="J52" s="119">
        <v>0.7702</v>
      </c>
      <c r="R52" s="1"/>
      <c r="S52" s="1"/>
    </row>
    <row r="53" spans="2:19" x14ac:dyDescent="0.25">
      <c r="B53" s="82">
        <v>12</v>
      </c>
      <c r="C53" s="114" t="s">
        <v>37</v>
      </c>
      <c r="D53" s="55">
        <v>31.901584596501742</v>
      </c>
      <c r="E53" s="55">
        <v>43.025354004715474</v>
      </c>
      <c r="F53" s="52">
        <v>57.63160763968942</v>
      </c>
      <c r="G53" s="52">
        <v>72.046969703927076</v>
      </c>
      <c r="H53" s="52">
        <v>81.611026028376685</v>
      </c>
      <c r="I53" s="120">
        <v>6.6200000000000005E-4</v>
      </c>
      <c r="J53" s="119">
        <v>0.91200000000000003</v>
      </c>
      <c r="L53" s="108"/>
      <c r="R53" s="1"/>
      <c r="S53" s="1"/>
    </row>
    <row r="54" spans="2:19" x14ac:dyDescent="0.25">
      <c r="B54" s="82">
        <v>13</v>
      </c>
      <c r="C54" s="114" t="s">
        <v>38</v>
      </c>
      <c r="D54" s="52">
        <v>83.998076223698462</v>
      </c>
      <c r="E54" s="52">
        <v>73.449188017036704</v>
      </c>
      <c r="F54" s="52">
        <v>56.006023337932561</v>
      </c>
      <c r="G54" s="55">
        <v>34.897063623160875</v>
      </c>
      <c r="H54" s="55">
        <v>19.505808636673283</v>
      </c>
      <c r="I54" s="120">
        <v>5.4359999999999999E-3</v>
      </c>
      <c r="J54" s="119">
        <v>0.81659999999999999</v>
      </c>
      <c r="R54" s="1"/>
      <c r="S54" s="1"/>
    </row>
    <row r="55" spans="2:19" x14ac:dyDescent="0.25">
      <c r="B55" s="82">
        <v>14</v>
      </c>
      <c r="C55" s="114" t="s">
        <v>5</v>
      </c>
      <c r="D55" s="55">
        <v>40.219942914539921</v>
      </c>
      <c r="E55" s="55">
        <v>43.264948521811164</v>
      </c>
      <c r="F55" s="55">
        <v>47.306631804126063</v>
      </c>
      <c r="G55" s="52">
        <v>52.04414107004267</v>
      </c>
      <c r="H55" s="52">
        <v>56.279701135627647</v>
      </c>
      <c r="I55" s="120">
        <v>1.8620999999999999E-2</v>
      </c>
      <c r="J55" s="119">
        <v>0.69840000000000002</v>
      </c>
      <c r="R55" s="1"/>
      <c r="S55" s="1"/>
    </row>
    <row r="56" spans="2:19" x14ac:dyDescent="0.25">
      <c r="B56" s="82">
        <v>15</v>
      </c>
      <c r="C56" s="114" t="s">
        <v>39</v>
      </c>
      <c r="D56" s="52">
        <v>60.428613975247089</v>
      </c>
      <c r="E56" s="55">
        <v>48.31089047260928</v>
      </c>
      <c r="F56" s="55">
        <v>33.820572339229784</v>
      </c>
      <c r="G56" s="55">
        <v>21.257447980718258</v>
      </c>
      <c r="H56" s="55">
        <v>13.889642119847345</v>
      </c>
      <c r="I56" s="120">
        <v>3.8860000000000001E-3</v>
      </c>
      <c r="J56" s="119">
        <v>0.83309999999999995</v>
      </c>
      <c r="L56" s="108"/>
      <c r="R56" s="1"/>
      <c r="S56" s="1"/>
    </row>
    <row r="57" spans="2:19" x14ac:dyDescent="0.25">
      <c r="B57" s="82">
        <v>16</v>
      </c>
      <c r="C57" s="114" t="s">
        <v>6</v>
      </c>
      <c r="D57" s="52">
        <v>80.708126259588965</v>
      </c>
      <c r="E57" s="52">
        <v>68.969102678115505</v>
      </c>
      <c r="F57" s="52">
        <v>50.772379462705345</v>
      </c>
      <c r="G57" s="55">
        <v>30.531719940936853</v>
      </c>
      <c r="H57" s="55">
        <v>16.85093736920431</v>
      </c>
      <c r="I57" s="120">
        <v>2.7178000000000001E-2</v>
      </c>
      <c r="J57" s="119">
        <v>0.65739999999999998</v>
      </c>
      <c r="R57" s="1"/>
      <c r="S57" s="1"/>
    </row>
    <row r="58" spans="2:19" x14ac:dyDescent="0.25">
      <c r="B58" s="82">
        <v>17</v>
      </c>
      <c r="C58" s="114" t="s">
        <v>76</v>
      </c>
      <c r="D58" s="55">
        <v>9.041441960812568</v>
      </c>
      <c r="E58" s="55">
        <v>10.46051849058105</v>
      </c>
      <c r="F58" s="55">
        <v>13.392377270316757</v>
      </c>
      <c r="G58" s="55">
        <v>19.757058411930238</v>
      </c>
      <c r="H58" s="55">
        <v>29.59006635246838</v>
      </c>
      <c r="I58" s="120">
        <v>5.5319999999999996E-3</v>
      </c>
      <c r="J58" s="119">
        <v>0.80640000000000001</v>
      </c>
      <c r="R58" s="1"/>
      <c r="S58" s="1"/>
    </row>
    <row r="59" spans="2:19" x14ac:dyDescent="0.25">
      <c r="B59" s="82">
        <v>18</v>
      </c>
      <c r="C59" s="114" t="s">
        <v>77</v>
      </c>
      <c r="D59" s="52">
        <v>69.907751626828826</v>
      </c>
      <c r="E59" s="52">
        <v>68.867307467014854</v>
      </c>
      <c r="F59" s="52">
        <v>66.9044246285155</v>
      </c>
      <c r="G59" s="52">
        <v>63.287116286482792</v>
      </c>
      <c r="H59" s="52">
        <v>58.66355433769688</v>
      </c>
      <c r="I59" s="120">
        <v>7.11E-3</v>
      </c>
      <c r="J59" s="119">
        <v>0.78600000000000003</v>
      </c>
      <c r="L59" s="108"/>
      <c r="R59" s="1"/>
      <c r="S59" s="1"/>
    </row>
    <row r="60" spans="2:19" x14ac:dyDescent="0.25">
      <c r="B60" s="82">
        <v>19</v>
      </c>
      <c r="C60" s="114" t="s">
        <v>116</v>
      </c>
      <c r="D60" s="52">
        <v>53.979259942642258</v>
      </c>
      <c r="E60" s="55">
        <v>40.848400156630206</v>
      </c>
      <c r="F60" s="55">
        <v>26.44970367658258</v>
      </c>
      <c r="G60" s="55">
        <v>15.451518216826155</v>
      </c>
      <c r="H60" s="55">
        <v>9.7982749666583047</v>
      </c>
      <c r="I60" s="120">
        <v>6.7715999999999998E-2</v>
      </c>
      <c r="J60" s="119">
        <v>0.52110000000000001</v>
      </c>
      <c r="L60" s="108"/>
      <c r="R60" s="1"/>
      <c r="S60" s="1"/>
    </row>
    <row r="61" spans="2:19" x14ac:dyDescent="0.25">
      <c r="B61" s="82">
        <v>20</v>
      </c>
      <c r="C61" s="114" t="s">
        <v>42</v>
      </c>
      <c r="D61" s="55">
        <v>46.559763250688036</v>
      </c>
      <c r="E61" s="55">
        <v>36.87981583424731</v>
      </c>
      <c r="F61" s="55">
        <v>26.504593807840937</v>
      </c>
      <c r="G61" s="55">
        <v>18.432184339172821</v>
      </c>
      <c r="H61" s="55">
        <v>14.102165711459612</v>
      </c>
      <c r="I61" s="120">
        <v>5.4794000000000002E-2</v>
      </c>
      <c r="J61" s="119">
        <v>0.54930000000000001</v>
      </c>
      <c r="L61" s="108"/>
      <c r="R61" s="1"/>
      <c r="S61" s="1"/>
    </row>
    <row r="62" spans="2:19" x14ac:dyDescent="0.25">
      <c r="B62" s="82">
        <v>21</v>
      </c>
      <c r="C62" s="114" t="s">
        <v>102</v>
      </c>
      <c r="D62" s="55">
        <v>24.332295248932432</v>
      </c>
      <c r="E62" s="55">
        <v>32.970015507101593</v>
      </c>
      <c r="F62" s="55">
        <v>45.56427595235499</v>
      </c>
      <c r="G62" s="52">
        <v>60.370038470754892</v>
      </c>
      <c r="H62" s="52">
        <v>72.265477306480165</v>
      </c>
      <c r="I62" s="120">
        <v>5.4939999999999998E-3</v>
      </c>
      <c r="J62" s="119">
        <v>0.82189999999999996</v>
      </c>
      <c r="L62" s="108"/>
      <c r="R62" s="1"/>
      <c r="S62" s="1"/>
    </row>
    <row r="63" spans="2:19" x14ac:dyDescent="0.25">
      <c r="B63" s="82">
        <v>22</v>
      </c>
      <c r="C63" s="114" t="s">
        <v>103</v>
      </c>
      <c r="D63" s="52">
        <v>90.628218950337498</v>
      </c>
      <c r="E63" s="52">
        <v>75.540785147105751</v>
      </c>
      <c r="F63" s="55">
        <v>45.885536298272697</v>
      </c>
      <c r="G63" s="55">
        <v>16.472945514983618</v>
      </c>
      <c r="H63" s="55">
        <v>4.3837630125700962</v>
      </c>
      <c r="I63" s="120">
        <v>0.14874499999999999</v>
      </c>
      <c r="J63" s="69">
        <v>0.37280000000000002</v>
      </c>
      <c r="R63" s="1"/>
      <c r="S63" s="1"/>
    </row>
    <row r="64" spans="2:19" x14ac:dyDescent="0.25">
      <c r="B64" s="82">
        <v>23</v>
      </c>
      <c r="C64" s="114" t="s">
        <v>104</v>
      </c>
      <c r="D64" s="52">
        <v>78.587354613010092</v>
      </c>
      <c r="E64" s="52">
        <v>76.35634298575556</v>
      </c>
      <c r="F64" s="52">
        <v>72.579444409187516</v>
      </c>
      <c r="G64" s="52">
        <v>66.22546955151401</v>
      </c>
      <c r="H64" s="52">
        <v>58.432903402385996</v>
      </c>
      <c r="I64" s="120">
        <v>6.7549999999999997E-3</v>
      </c>
      <c r="J64" s="119">
        <v>0.8095</v>
      </c>
      <c r="R64" s="1"/>
      <c r="S64" s="1"/>
    </row>
    <row r="65" spans="2:38" x14ac:dyDescent="0.25">
      <c r="B65" s="82">
        <v>24</v>
      </c>
      <c r="C65" s="114" t="s">
        <v>106</v>
      </c>
      <c r="D65" s="55">
        <v>16.996809848789919</v>
      </c>
      <c r="E65" s="55">
        <v>36.905134631783021</v>
      </c>
      <c r="F65" s="52">
        <v>66.984389351030984</v>
      </c>
      <c r="G65" s="52">
        <v>89.604897475229322</v>
      </c>
      <c r="H65" s="52">
        <v>97.246212979276706</v>
      </c>
      <c r="I65" s="120" t="s">
        <v>30</v>
      </c>
      <c r="J65" s="119">
        <v>0.93879999999999997</v>
      </c>
      <c r="R65" s="1"/>
      <c r="S65" s="1"/>
    </row>
    <row r="66" spans="2:38" x14ac:dyDescent="0.25">
      <c r="B66" s="82">
        <v>25</v>
      </c>
      <c r="C66" s="114" t="s">
        <v>80</v>
      </c>
      <c r="D66" s="55">
        <v>2.1806184654842187</v>
      </c>
      <c r="E66" s="55">
        <v>4.5608027611867445</v>
      </c>
      <c r="F66" s="55">
        <v>11.07057723529088</v>
      </c>
      <c r="G66" s="55">
        <v>27.362260859289833</v>
      </c>
      <c r="H66" s="52">
        <v>51.211266398556511</v>
      </c>
      <c r="I66" s="120">
        <v>1.0640000000000001E-3</v>
      </c>
      <c r="J66" s="119">
        <v>0.89500000000000002</v>
      </c>
      <c r="L66" s="108"/>
      <c r="R66" s="1"/>
      <c r="S66" s="1"/>
    </row>
    <row r="67" spans="2:38" x14ac:dyDescent="0.25">
      <c r="B67" s="82">
        <v>26</v>
      </c>
      <c r="C67" s="114" t="s">
        <v>7</v>
      </c>
      <c r="D67" s="52">
        <v>56.501858591607615</v>
      </c>
      <c r="E67" s="52">
        <v>61.165261947864799</v>
      </c>
      <c r="F67" s="52">
        <v>66.285625344700378</v>
      </c>
      <c r="G67" s="52">
        <v>70.401422364340448</v>
      </c>
      <c r="H67" s="52">
        <v>72.524260879528924</v>
      </c>
      <c r="I67" s="120">
        <v>1.0237E-2</v>
      </c>
      <c r="J67" s="119">
        <v>0.76629999999999998</v>
      </c>
      <c r="R67" s="1"/>
      <c r="S67" s="1"/>
    </row>
    <row r="68" spans="2:38" x14ac:dyDescent="0.25">
      <c r="B68" s="82">
        <v>27</v>
      </c>
      <c r="C68" s="114" t="s">
        <v>8</v>
      </c>
      <c r="D68" s="55">
        <v>47.126731064321433</v>
      </c>
      <c r="E68" s="55">
        <v>30.976335579662695</v>
      </c>
      <c r="F68" s="55">
        <v>15.882959838112543</v>
      </c>
      <c r="G68" s="55">
        <v>7.0615991309719073</v>
      </c>
      <c r="H68" s="55">
        <v>3.6967650666067331</v>
      </c>
      <c r="I68" s="120">
        <v>2.065E-3</v>
      </c>
      <c r="J68" s="119">
        <v>0.85560000000000003</v>
      </c>
      <c r="R68" s="1"/>
      <c r="S68" s="1"/>
    </row>
    <row r="69" spans="2:38" x14ac:dyDescent="0.25">
      <c r="B69" s="82">
        <v>28</v>
      </c>
      <c r="C69" s="114" t="s">
        <v>9</v>
      </c>
      <c r="D69" s="55">
        <v>25.937991070917988</v>
      </c>
      <c r="E69" s="55">
        <v>23.472806960999048</v>
      </c>
      <c r="F69" s="55">
        <v>21.408352566287569</v>
      </c>
      <c r="G69" s="55">
        <v>21.14714841167784</v>
      </c>
      <c r="H69" s="55">
        <v>22.929857237117645</v>
      </c>
      <c r="I69" s="120">
        <v>4.1539999999999997E-3</v>
      </c>
      <c r="J69" s="119">
        <v>0.8236</v>
      </c>
      <c r="K69" s="109"/>
      <c r="R69" s="1"/>
      <c r="S69" s="1"/>
    </row>
    <row r="70" spans="2:38" x14ac:dyDescent="0.25">
      <c r="B70" s="82">
        <v>29</v>
      </c>
      <c r="C70" s="114" t="s">
        <v>124</v>
      </c>
      <c r="D70" s="55">
        <v>48.789972368724065</v>
      </c>
      <c r="E70" s="55">
        <v>43.248158526957837</v>
      </c>
      <c r="F70" s="55">
        <v>36.875533056414632</v>
      </c>
      <c r="G70" s="55">
        <v>31.213723755165358</v>
      </c>
      <c r="H70" s="55">
        <v>27.677036869857275</v>
      </c>
      <c r="I70" s="120">
        <v>1.333E-3</v>
      </c>
      <c r="J70" s="119">
        <v>0.87909999999999999</v>
      </c>
      <c r="K70" s="109"/>
      <c r="R70" s="1"/>
      <c r="S70" s="1"/>
    </row>
    <row r="71" spans="2:38" ht="15.75" thickBot="1" x14ac:dyDescent="0.3">
      <c r="B71" s="82">
        <v>30</v>
      </c>
      <c r="C71" s="114" t="s">
        <v>125</v>
      </c>
      <c r="D71" s="56">
        <v>90.869881109431788</v>
      </c>
      <c r="E71" s="56">
        <v>80.286034475379097</v>
      </c>
      <c r="F71" s="56">
        <v>59.104720874424665</v>
      </c>
      <c r="G71" s="117">
        <v>31.623660750230066</v>
      </c>
      <c r="H71" s="117">
        <v>13.557306697580929</v>
      </c>
      <c r="I71" s="120">
        <v>5.3819999999999996E-3</v>
      </c>
      <c r="J71" s="119">
        <v>0.81620000000000004</v>
      </c>
      <c r="K71" s="109"/>
      <c r="L71" s="108"/>
      <c r="R71" s="1"/>
      <c r="S71" s="1"/>
    </row>
    <row r="72" spans="2:38" ht="15.75" thickBot="1" x14ac:dyDescent="0.3">
      <c r="B72" s="223" t="s">
        <v>27</v>
      </c>
      <c r="C72" s="224"/>
      <c r="D72" s="224"/>
      <c r="E72" s="224"/>
      <c r="F72" s="224"/>
      <c r="G72" s="224"/>
      <c r="H72" s="224"/>
      <c r="I72" s="224"/>
      <c r="J72" s="225"/>
      <c r="R72" s="1"/>
      <c r="S72" s="1"/>
    </row>
    <row r="73" spans="2:38" s="4" customFormat="1" x14ac:dyDescent="0.25">
      <c r="T73" s="1"/>
      <c r="U73" s="1"/>
      <c r="V73" s="1"/>
      <c r="W73" s="1"/>
      <c r="X73" s="1"/>
      <c r="Y73" s="1"/>
      <c r="Z73" s="1"/>
      <c r="AA73" s="1"/>
      <c r="AB73" s="1"/>
      <c r="AC73" s="1"/>
      <c r="AD73" s="1"/>
      <c r="AK73" s="1"/>
      <c r="AL73" s="1"/>
    </row>
    <row r="74" spans="2:38" s="4" customFormat="1" ht="74.25" customHeight="1" x14ac:dyDescent="0.25">
      <c r="B74" s="200" t="s">
        <v>179</v>
      </c>
      <c r="C74" s="200"/>
      <c r="D74" s="200"/>
      <c r="E74" s="200"/>
      <c r="F74" s="200"/>
      <c r="G74" s="200"/>
      <c r="H74" s="200"/>
      <c r="I74" s="200"/>
      <c r="J74" s="200"/>
      <c r="K74" s="200"/>
      <c r="T74" s="1"/>
      <c r="U74" s="1"/>
      <c r="V74" s="1"/>
      <c r="W74" s="1"/>
      <c r="X74" s="1"/>
      <c r="Y74" s="1"/>
      <c r="Z74" s="1"/>
      <c r="AA74" s="1"/>
      <c r="AB74" s="1"/>
      <c r="AC74" s="1"/>
      <c r="AD74" s="1"/>
      <c r="AK74" s="1"/>
      <c r="AL74" s="1"/>
    </row>
    <row r="75" spans="2:38" s="4" customFormat="1" ht="46.5" customHeight="1" x14ac:dyDescent="0.25">
      <c r="B75" s="213" t="s">
        <v>180</v>
      </c>
      <c r="C75" s="213"/>
      <c r="D75" s="213"/>
      <c r="E75" s="213"/>
      <c r="F75" s="213"/>
      <c r="G75" s="213"/>
      <c r="H75" s="213"/>
      <c r="I75" s="213"/>
      <c r="J75" s="213"/>
      <c r="K75" s="213"/>
      <c r="T75" s="1"/>
      <c r="U75" s="1"/>
      <c r="V75" s="1"/>
      <c r="W75" s="1"/>
      <c r="X75" s="1"/>
      <c r="Y75" s="1"/>
      <c r="Z75" s="1"/>
      <c r="AA75" s="1"/>
      <c r="AB75" s="1"/>
      <c r="AC75" s="1"/>
      <c r="AD75" s="1"/>
      <c r="AK75" s="1"/>
      <c r="AL75" s="1"/>
    </row>
    <row r="76" spans="2:38" s="4" customFormat="1" x14ac:dyDescent="0.25">
      <c r="T76" s="1"/>
      <c r="U76" s="1"/>
      <c r="V76" s="1"/>
      <c r="W76" s="1"/>
      <c r="X76" s="1"/>
      <c r="Y76" s="1"/>
      <c r="Z76" s="1"/>
      <c r="AA76" s="1"/>
      <c r="AB76" s="1"/>
      <c r="AC76" s="1"/>
      <c r="AD76" s="1"/>
      <c r="AK76" s="1"/>
      <c r="AL76" s="1"/>
    </row>
    <row r="77" spans="2:38" s="4" customFormat="1" x14ac:dyDescent="0.25">
      <c r="T77" s="1"/>
      <c r="U77" s="1"/>
      <c r="V77" s="1"/>
      <c r="W77" s="1"/>
      <c r="X77" s="1"/>
      <c r="Y77" s="1"/>
      <c r="Z77" s="1"/>
      <c r="AA77" s="1"/>
      <c r="AB77" s="1"/>
      <c r="AC77" s="1"/>
      <c r="AD77" s="1"/>
      <c r="AK77" s="1"/>
      <c r="AL77" s="1"/>
    </row>
    <row r="78" spans="2:38" s="4" customFormat="1" x14ac:dyDescent="0.25">
      <c r="T78" s="1"/>
      <c r="U78" s="1"/>
      <c r="V78" s="1"/>
      <c r="W78" s="1"/>
      <c r="X78" s="1"/>
      <c r="Y78" s="1"/>
      <c r="Z78" s="1"/>
      <c r="AA78" s="1"/>
      <c r="AB78" s="1"/>
      <c r="AC78" s="1"/>
      <c r="AD78" s="1"/>
      <c r="AK78" s="1"/>
      <c r="AL78" s="1"/>
    </row>
    <row r="79" spans="2:38" s="4" customFormat="1" x14ac:dyDescent="0.25">
      <c r="T79" s="1"/>
      <c r="U79" s="1"/>
      <c r="V79" s="1"/>
      <c r="W79" s="1"/>
      <c r="X79" s="1"/>
      <c r="Y79" s="1"/>
      <c r="Z79" s="1"/>
      <c r="AA79" s="1"/>
      <c r="AB79" s="1"/>
      <c r="AC79" s="1"/>
      <c r="AD79" s="1"/>
      <c r="AK79" s="1"/>
      <c r="AL79" s="1"/>
    </row>
    <row r="80" spans="2:38" s="4" customFormat="1" x14ac:dyDescent="0.25">
      <c r="T80" s="1"/>
      <c r="U80" s="1"/>
      <c r="V80" s="1"/>
      <c r="W80" s="1"/>
      <c r="X80" s="1"/>
      <c r="Y80" s="1"/>
      <c r="Z80" s="1"/>
      <c r="AA80" s="1"/>
      <c r="AB80" s="1"/>
      <c r="AC80" s="1"/>
      <c r="AD80" s="1"/>
      <c r="AK80" s="1"/>
      <c r="AL80" s="1"/>
    </row>
    <row r="81" spans="20:38" s="4" customFormat="1" x14ac:dyDescent="0.25">
      <c r="T81" s="1"/>
      <c r="U81" s="1"/>
      <c r="V81" s="1"/>
      <c r="W81" s="1"/>
      <c r="X81" s="1"/>
      <c r="Y81" s="1"/>
      <c r="Z81" s="1"/>
      <c r="AA81" s="1"/>
      <c r="AB81" s="1"/>
      <c r="AC81" s="1"/>
      <c r="AD81" s="1"/>
      <c r="AK81" s="1"/>
      <c r="AL81" s="1"/>
    </row>
    <row r="82" spans="20:38" s="4" customFormat="1" x14ac:dyDescent="0.25">
      <c r="T82" s="1"/>
      <c r="U82" s="1"/>
      <c r="V82" s="1"/>
      <c r="W82" s="1"/>
      <c r="X82" s="1"/>
      <c r="Y82" s="1"/>
      <c r="Z82" s="1"/>
      <c r="AA82" s="1"/>
      <c r="AB82" s="1"/>
      <c r="AC82" s="1"/>
      <c r="AD82" s="1"/>
      <c r="AK82" s="1"/>
      <c r="AL82" s="1"/>
    </row>
    <row r="83" spans="20:38" s="4" customFormat="1" x14ac:dyDescent="0.25">
      <c r="T83" s="1"/>
      <c r="U83" s="1"/>
      <c r="V83" s="1"/>
      <c r="W83" s="1"/>
      <c r="X83" s="1"/>
      <c r="Y83" s="1"/>
      <c r="Z83" s="1"/>
      <c r="AA83" s="1"/>
      <c r="AB83" s="1"/>
      <c r="AC83" s="1"/>
      <c r="AD83" s="1"/>
      <c r="AK83" s="1"/>
      <c r="AL83" s="1"/>
    </row>
    <row r="84" spans="20:38" s="4" customFormat="1" x14ac:dyDescent="0.25">
      <c r="T84" s="1"/>
      <c r="U84" s="1"/>
      <c r="V84" s="1"/>
      <c r="W84" s="1"/>
      <c r="X84" s="1"/>
      <c r="Y84" s="1"/>
      <c r="Z84" s="1"/>
      <c r="AA84" s="1"/>
      <c r="AB84" s="1"/>
      <c r="AC84" s="1"/>
      <c r="AD84" s="1"/>
      <c r="AK84" s="1"/>
      <c r="AL84" s="1"/>
    </row>
    <row r="85" spans="20:38" s="4" customFormat="1" x14ac:dyDescent="0.25"/>
    <row r="86" spans="20:38" s="4" customFormat="1" x14ac:dyDescent="0.25"/>
    <row r="87" spans="20:38" s="4" customFormat="1" x14ac:dyDescent="0.25"/>
    <row r="88" spans="20:38" s="4" customFormat="1" x14ac:dyDescent="0.25"/>
    <row r="89" spans="20:38" s="4" customFormat="1" x14ac:dyDescent="0.25"/>
    <row r="90" spans="20:38" s="4" customFormat="1" x14ac:dyDescent="0.25"/>
    <row r="91" spans="20:38" s="4" customFormat="1" x14ac:dyDescent="0.25"/>
    <row r="92" spans="20:38" s="4" customFormat="1" x14ac:dyDescent="0.25"/>
    <row r="93" spans="20:38" s="4" customFormat="1" x14ac:dyDescent="0.25"/>
    <row r="94" spans="20:38" s="4" customFormat="1" x14ac:dyDescent="0.25"/>
    <row r="95" spans="20:38" s="4" customFormat="1" x14ac:dyDescent="0.25"/>
    <row r="96" spans="20:38"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pans="9:9" s="4" customFormat="1" x14ac:dyDescent="0.25"/>
    <row r="130" spans="9:9" s="4" customFormat="1" x14ac:dyDescent="0.25"/>
    <row r="131" spans="9:9" s="4" customFormat="1" x14ac:dyDescent="0.25">
      <c r="I131" s="1"/>
    </row>
    <row r="132" spans="9:9" s="4" customFormat="1" x14ac:dyDescent="0.25">
      <c r="I132" s="1"/>
    </row>
    <row r="133" spans="9:9" s="4" customFormat="1" x14ac:dyDescent="0.25">
      <c r="I133" s="1"/>
    </row>
    <row r="134" spans="9:9" s="4" customFormat="1" x14ac:dyDescent="0.25">
      <c r="I134" s="1"/>
    </row>
    <row r="135" spans="9:9" s="4" customFormat="1" x14ac:dyDescent="0.25">
      <c r="I135" s="1"/>
    </row>
    <row r="136" spans="9:9" s="4" customFormat="1" x14ac:dyDescent="0.25">
      <c r="I136" s="1"/>
    </row>
    <row r="137" spans="9:9" s="4" customFormat="1" x14ac:dyDescent="0.25">
      <c r="I137" s="1"/>
    </row>
    <row r="138" spans="9:9" s="4" customFormat="1" x14ac:dyDescent="0.25">
      <c r="I138" s="1"/>
    </row>
    <row r="139" spans="9:9" s="4" customFormat="1" x14ac:dyDescent="0.25">
      <c r="I139" s="1"/>
    </row>
    <row r="140" spans="9:9" s="4" customFormat="1" x14ac:dyDescent="0.25">
      <c r="I140" s="1"/>
    </row>
    <row r="141" spans="9:9" s="4" customFormat="1" x14ac:dyDescent="0.25">
      <c r="I141" s="1"/>
    </row>
    <row r="142" spans="9:9" s="4" customFormat="1" x14ac:dyDescent="0.25">
      <c r="I142" s="1"/>
    </row>
    <row r="143" spans="9:9" s="4" customFormat="1" x14ac:dyDescent="0.25">
      <c r="I143" s="1"/>
    </row>
    <row r="144" spans="9:9" s="4" customFormat="1" x14ac:dyDescent="0.25">
      <c r="I144" s="1"/>
    </row>
    <row r="145" spans="9:9" s="4" customFormat="1" x14ac:dyDescent="0.25">
      <c r="I145" s="1"/>
    </row>
    <row r="146" spans="9:9" s="4" customFormat="1" x14ac:dyDescent="0.25">
      <c r="I146" s="1"/>
    </row>
    <row r="147" spans="9:9" s="4" customFormat="1" x14ac:dyDescent="0.25">
      <c r="I147" s="1"/>
    </row>
    <row r="148" spans="9:9" s="4" customFormat="1" x14ac:dyDescent="0.25">
      <c r="I148" s="1"/>
    </row>
    <row r="149" spans="9:9" s="4" customFormat="1" x14ac:dyDescent="0.25">
      <c r="I149" s="1"/>
    </row>
    <row r="150" spans="9:9" s="4" customFormat="1" x14ac:dyDescent="0.25">
      <c r="I150" s="1"/>
    </row>
    <row r="151" spans="9:9" s="4" customFormat="1" x14ac:dyDescent="0.25">
      <c r="I151" s="1"/>
    </row>
    <row r="152" spans="9:9" s="4" customFormat="1" x14ac:dyDescent="0.25">
      <c r="I152" s="1"/>
    </row>
    <row r="153" spans="9:9" s="4" customFormat="1" x14ac:dyDescent="0.25">
      <c r="I153" s="1"/>
    </row>
    <row r="154" spans="9:9" s="4" customFormat="1" x14ac:dyDescent="0.25">
      <c r="I154" s="1"/>
    </row>
    <row r="155" spans="9:9" s="4" customFormat="1" x14ac:dyDescent="0.25">
      <c r="I155" s="1"/>
    </row>
    <row r="156" spans="9:9" s="4" customFormat="1" x14ac:dyDescent="0.25">
      <c r="I156" s="1"/>
    </row>
    <row r="157" spans="9:9" s="4" customFormat="1" x14ac:dyDescent="0.25">
      <c r="I157" s="1"/>
    </row>
    <row r="158" spans="9:9" s="4" customFormat="1" x14ac:dyDescent="0.25">
      <c r="I158" s="1"/>
    </row>
    <row r="159" spans="9:9" s="4" customFormat="1" x14ac:dyDescent="0.25">
      <c r="I159" s="1"/>
    </row>
    <row r="160" spans="9:9" s="4" customFormat="1" x14ac:dyDescent="0.25">
      <c r="I160" s="1"/>
    </row>
    <row r="161" spans="1:38" s="4" customFormat="1" x14ac:dyDescent="0.25">
      <c r="I161" s="1"/>
    </row>
    <row r="162" spans="1:38" s="4" customFormat="1" x14ac:dyDescent="0.25">
      <c r="I162" s="1"/>
    </row>
    <row r="163" spans="1:38" s="4" customFormat="1" x14ac:dyDescent="0.25">
      <c r="I163" s="1"/>
    </row>
    <row r="164" spans="1:38" s="4" customFormat="1" x14ac:dyDescent="0.25">
      <c r="I164" s="1"/>
    </row>
    <row r="165" spans="1:38" s="4" customFormat="1" x14ac:dyDescent="0.25">
      <c r="I165" s="1"/>
    </row>
    <row r="166" spans="1:38" s="4" customFormat="1" x14ac:dyDescent="0.25">
      <c r="I166" s="1"/>
    </row>
    <row r="167" spans="1:38" s="4" customFormat="1" x14ac:dyDescent="0.25">
      <c r="I167" s="1"/>
    </row>
    <row r="168" spans="1:38" s="4" customFormat="1" x14ac:dyDescent="0.25">
      <c r="J168" s="1"/>
    </row>
    <row r="169" spans="1:38" s="4" customFormat="1" x14ac:dyDescent="0.25">
      <c r="J169" s="1"/>
    </row>
    <row r="170" spans="1:38" s="4" customFormat="1" x14ac:dyDescent="0.25">
      <c r="J170" s="1"/>
    </row>
    <row r="171" spans="1:38" s="4" customFormat="1" x14ac:dyDescent="0.25">
      <c r="J171" s="1"/>
    </row>
    <row r="172" spans="1:38" s="4" customFormat="1" x14ac:dyDescent="0.25">
      <c r="J172" s="1"/>
    </row>
    <row r="173" spans="1:38" s="4" customFormat="1" x14ac:dyDescent="0.25">
      <c r="J173" s="1"/>
    </row>
    <row r="174" spans="1:38" x14ac:dyDescent="0.25">
      <c r="A174" s="4"/>
      <c r="R174" s="1"/>
      <c r="S174" s="1"/>
      <c r="T174" s="4"/>
      <c r="V174" s="4"/>
      <c r="W174" s="4"/>
      <c r="X174" s="4"/>
      <c r="Y174" s="4"/>
      <c r="Z174" s="4"/>
      <c r="AA174" s="4"/>
      <c r="AB174" s="4"/>
      <c r="AC174" s="4"/>
      <c r="AD174" s="4"/>
      <c r="AK174" s="4"/>
      <c r="AL174" s="4"/>
    </row>
    <row r="175" spans="1:38" x14ac:dyDescent="0.25">
      <c r="A175" s="4"/>
      <c r="R175" s="1"/>
      <c r="S175" s="1"/>
      <c r="T175" s="4"/>
      <c r="V175" s="4"/>
      <c r="W175" s="4"/>
      <c r="X175" s="4"/>
      <c r="Y175" s="4"/>
      <c r="Z175" s="4"/>
      <c r="AA175" s="4"/>
      <c r="AB175" s="4"/>
      <c r="AC175" s="4"/>
      <c r="AD175" s="4"/>
      <c r="AK175" s="4"/>
      <c r="AL175" s="4"/>
    </row>
    <row r="176" spans="1:38" x14ac:dyDescent="0.25">
      <c r="R176" s="1"/>
      <c r="S176" s="1"/>
      <c r="T176" s="4"/>
      <c r="V176" s="4"/>
      <c r="W176" s="4"/>
      <c r="X176" s="4"/>
      <c r="Y176" s="4"/>
      <c r="Z176" s="4"/>
      <c r="AA176" s="4"/>
      <c r="AB176" s="4"/>
      <c r="AC176" s="4"/>
      <c r="AD176" s="4"/>
      <c r="AK176" s="4"/>
      <c r="AL176" s="4"/>
    </row>
    <row r="177" spans="18:38" x14ac:dyDescent="0.25">
      <c r="R177" s="1"/>
      <c r="S177" s="1"/>
      <c r="T177" s="4"/>
      <c r="V177" s="4"/>
      <c r="W177" s="4"/>
      <c r="X177" s="4"/>
      <c r="Y177" s="4"/>
      <c r="Z177" s="4"/>
      <c r="AA177" s="4"/>
      <c r="AB177" s="4"/>
      <c r="AC177" s="4"/>
      <c r="AD177" s="4"/>
      <c r="AK177" s="4"/>
      <c r="AL177" s="4"/>
    </row>
    <row r="178" spans="18:38" x14ac:dyDescent="0.25">
      <c r="R178" s="1"/>
      <c r="S178" s="1"/>
      <c r="T178" s="4"/>
      <c r="V178" s="4"/>
      <c r="W178" s="4"/>
      <c r="X178" s="4"/>
      <c r="Y178" s="4"/>
      <c r="Z178" s="4"/>
      <c r="AA178" s="4"/>
      <c r="AB178" s="4"/>
      <c r="AC178" s="4"/>
      <c r="AD178" s="4"/>
      <c r="AK178" s="4"/>
      <c r="AL178" s="4"/>
    </row>
    <row r="179" spans="18:38" x14ac:dyDescent="0.25">
      <c r="R179" s="1"/>
      <c r="S179" s="1"/>
      <c r="T179" s="4"/>
      <c r="V179" s="4"/>
      <c r="W179" s="4"/>
      <c r="X179" s="4"/>
      <c r="Y179" s="4"/>
      <c r="Z179" s="4"/>
      <c r="AA179" s="4"/>
      <c r="AB179" s="4"/>
      <c r="AC179" s="4"/>
      <c r="AD179" s="4"/>
      <c r="AK179" s="4"/>
      <c r="AL179" s="4"/>
    </row>
    <row r="180" spans="18:38" x14ac:dyDescent="0.25">
      <c r="R180" s="1"/>
      <c r="S180" s="1"/>
      <c r="T180" s="4"/>
      <c r="V180" s="4"/>
      <c r="W180" s="4"/>
      <c r="X180" s="4"/>
      <c r="Y180" s="4"/>
      <c r="Z180" s="4"/>
      <c r="AA180" s="4"/>
      <c r="AB180" s="4"/>
      <c r="AC180" s="4"/>
      <c r="AD180" s="4"/>
      <c r="AK180" s="4"/>
      <c r="AL180" s="4"/>
    </row>
    <row r="181" spans="18:38" x14ac:dyDescent="0.25">
      <c r="R181" s="1"/>
      <c r="S181" s="1"/>
      <c r="T181" s="4"/>
      <c r="V181" s="4"/>
      <c r="W181" s="4"/>
      <c r="X181" s="4"/>
      <c r="Y181" s="4"/>
      <c r="Z181" s="4"/>
      <c r="AA181" s="4"/>
      <c r="AB181" s="4"/>
      <c r="AC181" s="4"/>
      <c r="AD181" s="4"/>
      <c r="AK181" s="4"/>
      <c r="AL181" s="4"/>
    </row>
    <row r="182" spans="18:38" x14ac:dyDescent="0.25">
      <c r="R182" s="1"/>
      <c r="S182" s="1"/>
      <c r="T182" s="4"/>
      <c r="V182" s="4"/>
      <c r="W182" s="4"/>
      <c r="X182" s="4"/>
      <c r="Y182" s="4"/>
      <c r="Z182" s="4"/>
      <c r="AA182" s="4"/>
      <c r="AB182" s="4"/>
      <c r="AC182" s="4"/>
      <c r="AD182" s="4"/>
      <c r="AK182" s="4"/>
      <c r="AL182" s="4"/>
    </row>
    <row r="183" spans="18:38" x14ac:dyDescent="0.25">
      <c r="R183" s="1"/>
      <c r="S183" s="1"/>
      <c r="T183" s="4"/>
      <c r="V183" s="4"/>
      <c r="W183" s="4"/>
      <c r="X183" s="4"/>
      <c r="Y183" s="4"/>
      <c r="Z183" s="4"/>
      <c r="AA183" s="4"/>
      <c r="AB183" s="4"/>
      <c r="AC183" s="4"/>
      <c r="AD183" s="4"/>
      <c r="AK183" s="4"/>
      <c r="AL183" s="4"/>
    </row>
    <row r="184" spans="18:38" x14ac:dyDescent="0.25">
      <c r="R184" s="1"/>
      <c r="S184" s="1"/>
      <c r="T184" s="4"/>
      <c r="V184" s="4"/>
      <c r="W184" s="4"/>
      <c r="X184" s="4"/>
      <c r="Y184" s="4"/>
      <c r="Z184" s="4"/>
      <c r="AA184" s="4"/>
      <c r="AB184" s="4"/>
      <c r="AC184" s="4"/>
      <c r="AD184" s="4"/>
      <c r="AK184" s="4"/>
      <c r="AL184" s="4"/>
    </row>
    <row r="185" spans="18:38" x14ac:dyDescent="0.25">
      <c r="R185" s="1"/>
      <c r="S185" s="1"/>
      <c r="T185" s="4"/>
      <c r="V185" s="4"/>
      <c r="W185" s="4"/>
      <c r="X185" s="4"/>
      <c r="Y185" s="4"/>
      <c r="Z185" s="4"/>
      <c r="AA185" s="4"/>
      <c r="AB185" s="4"/>
      <c r="AC185" s="4"/>
      <c r="AD185" s="4"/>
      <c r="AK185" s="4"/>
      <c r="AL185" s="4"/>
    </row>
    <row r="186" spans="18:38" x14ac:dyDescent="0.25">
      <c r="R186" s="1"/>
      <c r="S186" s="1"/>
      <c r="T186" s="4"/>
      <c r="V186" s="4"/>
      <c r="W186" s="4"/>
      <c r="X186" s="4"/>
      <c r="Y186" s="4"/>
      <c r="Z186" s="4"/>
      <c r="AA186" s="4"/>
      <c r="AB186" s="4"/>
      <c r="AC186" s="4"/>
      <c r="AD186" s="4"/>
      <c r="AK186" s="4"/>
      <c r="AL186" s="4"/>
    </row>
    <row r="187" spans="18:38" x14ac:dyDescent="0.25">
      <c r="R187" s="1"/>
      <c r="S187" s="1"/>
      <c r="T187" s="4"/>
      <c r="V187" s="4"/>
      <c r="W187" s="4"/>
      <c r="X187" s="4"/>
      <c r="Y187" s="4"/>
      <c r="Z187" s="4"/>
      <c r="AA187" s="4"/>
      <c r="AB187" s="4"/>
      <c r="AC187" s="4"/>
      <c r="AD187" s="4"/>
      <c r="AK187" s="4"/>
      <c r="AL187" s="4"/>
    </row>
    <row r="188" spans="18:38" x14ac:dyDescent="0.25">
      <c r="R188" s="1"/>
      <c r="S188" s="1"/>
      <c r="T188" s="4"/>
      <c r="V188" s="4"/>
      <c r="W188" s="4"/>
      <c r="X188" s="4"/>
      <c r="Y188" s="4"/>
      <c r="Z188" s="4"/>
      <c r="AA188" s="4"/>
      <c r="AB188" s="4"/>
      <c r="AC188" s="4"/>
      <c r="AD188" s="4"/>
      <c r="AK188" s="4"/>
      <c r="AL188" s="4"/>
    </row>
    <row r="189" spans="18:38" x14ac:dyDescent="0.25">
      <c r="R189" s="1"/>
      <c r="S189" s="1"/>
      <c r="T189" s="4"/>
      <c r="V189" s="4"/>
      <c r="W189" s="4"/>
      <c r="X189" s="4"/>
      <c r="Y189" s="4"/>
      <c r="Z189" s="4"/>
      <c r="AA189" s="4"/>
      <c r="AB189" s="4"/>
      <c r="AC189" s="4"/>
      <c r="AD189" s="4"/>
      <c r="AK189" s="4"/>
      <c r="AL189" s="4"/>
    </row>
    <row r="190" spans="18:38" x14ac:dyDescent="0.25">
      <c r="R190" s="1"/>
      <c r="S190" s="1"/>
      <c r="T190" s="4"/>
      <c r="V190" s="4"/>
      <c r="W190" s="4"/>
      <c r="X190" s="4"/>
      <c r="Y190" s="4"/>
      <c r="Z190" s="4"/>
      <c r="AA190" s="4"/>
      <c r="AB190" s="4"/>
      <c r="AC190" s="4"/>
      <c r="AD190" s="4"/>
      <c r="AK190" s="4"/>
      <c r="AL190" s="4"/>
    </row>
    <row r="191" spans="18:38" x14ac:dyDescent="0.25">
      <c r="R191" s="1"/>
      <c r="S191" s="1"/>
      <c r="T191" s="4"/>
      <c r="V191" s="4"/>
      <c r="W191" s="4"/>
      <c r="X191" s="4"/>
      <c r="Y191" s="4"/>
      <c r="Z191" s="4"/>
      <c r="AA191" s="4"/>
      <c r="AB191" s="4"/>
      <c r="AC191" s="4"/>
      <c r="AD191" s="4"/>
      <c r="AK191" s="4"/>
      <c r="AL191" s="4"/>
    </row>
    <row r="192" spans="18:38" x14ac:dyDescent="0.25">
      <c r="R192" s="1"/>
      <c r="S192" s="1"/>
      <c r="T192" s="4"/>
      <c r="V192" s="4"/>
      <c r="W192" s="4"/>
      <c r="X192" s="4"/>
      <c r="Y192" s="4"/>
      <c r="Z192" s="4"/>
      <c r="AA192" s="4"/>
      <c r="AB192" s="4"/>
      <c r="AC192" s="4"/>
      <c r="AD192" s="4"/>
      <c r="AK192" s="4"/>
      <c r="AL192" s="4"/>
    </row>
    <row r="193" spans="18:38" x14ac:dyDescent="0.25">
      <c r="R193" s="1"/>
      <c r="S193" s="1"/>
      <c r="T193" s="4"/>
      <c r="V193" s="4"/>
      <c r="W193" s="4"/>
      <c r="X193" s="4"/>
      <c r="Y193" s="4"/>
      <c r="Z193" s="4"/>
      <c r="AA193" s="4"/>
      <c r="AB193" s="4"/>
      <c r="AC193" s="4"/>
      <c r="AD193" s="4"/>
      <c r="AK193" s="4"/>
      <c r="AL193" s="4"/>
    </row>
    <row r="194" spans="18:38" x14ac:dyDescent="0.25">
      <c r="R194" s="1"/>
      <c r="S194" s="1"/>
      <c r="T194" s="4"/>
      <c r="V194" s="4"/>
      <c r="W194" s="4"/>
      <c r="X194" s="4"/>
      <c r="Y194" s="4"/>
      <c r="Z194" s="4"/>
      <c r="AA194" s="4"/>
      <c r="AB194" s="4"/>
      <c r="AC194" s="4"/>
      <c r="AD194" s="4"/>
      <c r="AK194" s="4"/>
      <c r="AL194" s="4"/>
    </row>
    <row r="195" spans="18:38" x14ac:dyDescent="0.25">
      <c r="R195" s="1"/>
      <c r="S195" s="1"/>
      <c r="T195" s="4"/>
      <c r="V195" s="4"/>
      <c r="W195" s="4"/>
      <c r="X195" s="4"/>
      <c r="Y195" s="4"/>
      <c r="Z195" s="4"/>
      <c r="AA195" s="4"/>
      <c r="AB195" s="4"/>
      <c r="AC195" s="4"/>
      <c r="AD195" s="4"/>
      <c r="AK195" s="4"/>
      <c r="AL195" s="4"/>
    </row>
    <row r="196" spans="18:38" x14ac:dyDescent="0.25">
      <c r="R196" s="1"/>
      <c r="S196" s="1"/>
      <c r="T196" s="4"/>
      <c r="V196" s="4"/>
      <c r="W196" s="4"/>
      <c r="X196" s="4"/>
      <c r="Y196" s="4"/>
      <c r="Z196" s="4"/>
      <c r="AA196" s="4"/>
      <c r="AB196" s="4"/>
      <c r="AC196" s="4"/>
      <c r="AD196" s="4"/>
      <c r="AK196" s="4"/>
      <c r="AL196" s="4"/>
    </row>
    <row r="197" spans="18:38" x14ac:dyDescent="0.25">
      <c r="R197" s="1"/>
      <c r="S197" s="1"/>
      <c r="T197" s="4"/>
      <c r="V197" s="4"/>
      <c r="W197" s="4"/>
      <c r="X197" s="4"/>
      <c r="Y197" s="4"/>
      <c r="Z197" s="4"/>
      <c r="AA197" s="4"/>
      <c r="AB197" s="4"/>
      <c r="AC197" s="4"/>
      <c r="AD197" s="4"/>
      <c r="AK197" s="4"/>
      <c r="AL197" s="4"/>
    </row>
    <row r="198" spans="18:38" x14ac:dyDescent="0.25">
      <c r="R198" s="1"/>
      <c r="S198" s="1"/>
      <c r="T198" s="4"/>
      <c r="V198" s="4"/>
      <c r="W198" s="4"/>
      <c r="X198" s="4"/>
      <c r="Y198" s="4"/>
      <c r="Z198" s="4"/>
      <c r="AA198" s="4"/>
      <c r="AB198" s="4"/>
      <c r="AC198" s="4"/>
      <c r="AD198" s="4"/>
      <c r="AK198" s="4"/>
      <c r="AL198" s="4"/>
    </row>
    <row r="199" spans="18:38" x14ac:dyDescent="0.25">
      <c r="R199" s="1"/>
      <c r="S199" s="1"/>
      <c r="T199" s="4"/>
      <c r="V199" s="4"/>
      <c r="W199" s="4"/>
      <c r="X199" s="4"/>
      <c r="Y199" s="4"/>
      <c r="Z199" s="4"/>
      <c r="AA199" s="4"/>
      <c r="AB199" s="4"/>
      <c r="AC199" s="4"/>
      <c r="AD199" s="4"/>
      <c r="AK199" s="4"/>
      <c r="AL199" s="4"/>
    </row>
    <row r="200" spans="18:38" x14ac:dyDescent="0.25">
      <c r="R200" s="1"/>
      <c r="S200" s="1"/>
      <c r="T200" s="4"/>
      <c r="V200" s="4"/>
      <c r="W200" s="4"/>
      <c r="X200" s="4"/>
      <c r="Y200" s="4"/>
      <c r="Z200" s="4"/>
      <c r="AA200" s="4"/>
      <c r="AB200" s="4"/>
      <c r="AC200" s="4"/>
      <c r="AD200" s="4"/>
      <c r="AK200" s="4"/>
      <c r="AL200" s="4"/>
    </row>
    <row r="201" spans="18:38" x14ac:dyDescent="0.25">
      <c r="R201" s="1"/>
      <c r="S201" s="1"/>
      <c r="T201" s="4"/>
      <c r="V201" s="4"/>
      <c r="W201" s="4"/>
      <c r="X201" s="4"/>
      <c r="Y201" s="4"/>
      <c r="Z201" s="4"/>
      <c r="AA201" s="4"/>
      <c r="AB201" s="4"/>
      <c r="AC201" s="4"/>
      <c r="AD201" s="4"/>
      <c r="AK201" s="4"/>
      <c r="AL201" s="4"/>
    </row>
    <row r="202" spans="18:38" x14ac:dyDescent="0.25">
      <c r="R202" s="1"/>
      <c r="S202" s="1"/>
      <c r="T202" s="4"/>
      <c r="V202" s="4"/>
      <c r="W202" s="4"/>
      <c r="X202" s="4"/>
      <c r="Y202" s="4"/>
      <c r="Z202" s="4"/>
      <c r="AA202" s="4"/>
      <c r="AB202" s="4"/>
      <c r="AC202" s="4"/>
      <c r="AD202" s="4"/>
      <c r="AK202" s="4"/>
      <c r="AL202" s="4"/>
    </row>
    <row r="203" spans="18:38" x14ac:dyDescent="0.25">
      <c r="R203" s="1"/>
      <c r="S203" s="1"/>
      <c r="T203" s="4"/>
      <c r="V203" s="4"/>
      <c r="W203" s="4"/>
      <c r="X203" s="4"/>
      <c r="Y203" s="4"/>
      <c r="Z203" s="4"/>
      <c r="AA203" s="4"/>
      <c r="AB203" s="4"/>
      <c r="AC203" s="4"/>
      <c r="AD203" s="4"/>
      <c r="AK203" s="4"/>
      <c r="AL203" s="4"/>
    </row>
    <row r="204" spans="18:38" x14ac:dyDescent="0.25">
      <c r="R204" s="1"/>
      <c r="S204" s="1"/>
      <c r="T204" s="4"/>
      <c r="V204" s="4"/>
      <c r="W204" s="4"/>
      <c r="X204" s="4"/>
      <c r="Y204" s="4"/>
      <c r="Z204" s="4"/>
      <c r="AA204" s="4"/>
      <c r="AB204" s="4"/>
      <c r="AC204" s="4"/>
      <c r="AD204" s="4"/>
      <c r="AK204" s="4"/>
      <c r="AL204" s="4"/>
    </row>
    <row r="205" spans="18:38" x14ac:dyDescent="0.25">
      <c r="R205" s="1"/>
      <c r="S205" s="1"/>
      <c r="T205" s="4"/>
      <c r="V205" s="4"/>
      <c r="W205" s="4"/>
      <c r="X205" s="4"/>
      <c r="Y205" s="4"/>
      <c r="Z205" s="4"/>
      <c r="AA205" s="4"/>
      <c r="AB205" s="4"/>
      <c r="AC205" s="4"/>
      <c r="AD205" s="4"/>
      <c r="AK205" s="4"/>
      <c r="AL205" s="4"/>
    </row>
    <row r="206" spans="18:38" x14ac:dyDescent="0.25">
      <c r="R206" s="1"/>
      <c r="S206" s="1"/>
      <c r="T206" s="4"/>
      <c r="V206" s="4"/>
      <c r="W206" s="4"/>
      <c r="X206" s="4"/>
      <c r="Y206" s="4"/>
      <c r="Z206" s="4"/>
      <c r="AA206" s="4"/>
      <c r="AB206" s="4"/>
      <c r="AC206" s="4"/>
      <c r="AD206" s="4"/>
      <c r="AK206" s="4"/>
      <c r="AL206" s="4"/>
    </row>
    <row r="207" spans="18:38" x14ac:dyDescent="0.25">
      <c r="R207" s="1"/>
      <c r="S207" s="1"/>
      <c r="T207" s="4"/>
      <c r="V207" s="4"/>
      <c r="W207" s="4"/>
      <c r="X207" s="4"/>
      <c r="Y207" s="4"/>
      <c r="Z207" s="4"/>
      <c r="AA207" s="4"/>
      <c r="AB207" s="4"/>
      <c r="AC207" s="4"/>
      <c r="AD207" s="4"/>
      <c r="AK207" s="4"/>
      <c r="AL207" s="4"/>
    </row>
    <row r="208" spans="18:38" x14ac:dyDescent="0.25">
      <c r="R208" s="1"/>
      <c r="S208" s="1"/>
      <c r="T208" s="4"/>
      <c r="V208" s="4"/>
      <c r="W208" s="4"/>
      <c r="X208" s="4"/>
      <c r="Y208" s="4"/>
      <c r="Z208" s="4"/>
      <c r="AA208" s="4"/>
      <c r="AB208" s="4"/>
      <c r="AC208" s="4"/>
      <c r="AD208" s="4"/>
      <c r="AK208" s="4"/>
      <c r="AL208" s="4"/>
    </row>
    <row r="209" spans="12:38" x14ac:dyDescent="0.25">
      <c r="R209" s="1"/>
      <c r="S209" s="1"/>
      <c r="T209" s="4"/>
      <c r="V209" s="4"/>
      <c r="W209" s="4"/>
      <c r="X209" s="4"/>
      <c r="Y209" s="4"/>
      <c r="Z209" s="4"/>
      <c r="AA209" s="4"/>
      <c r="AB209" s="4"/>
      <c r="AC209" s="4"/>
      <c r="AD209" s="4"/>
      <c r="AK209" s="4"/>
      <c r="AL209" s="4"/>
    </row>
    <row r="210" spans="12:38" x14ac:dyDescent="0.25">
      <c r="R210" s="1"/>
      <c r="S210" s="1"/>
      <c r="T210" s="4"/>
      <c r="V210" s="4"/>
      <c r="W210" s="4"/>
      <c r="X210" s="4"/>
      <c r="Y210" s="4"/>
      <c r="Z210" s="4"/>
      <c r="AA210" s="4"/>
      <c r="AB210" s="4"/>
      <c r="AC210" s="4"/>
      <c r="AD210" s="4"/>
      <c r="AK210" s="4"/>
      <c r="AL210" s="4"/>
    </row>
    <row r="211" spans="12:38" x14ac:dyDescent="0.25">
      <c r="L211" s="1" t="s">
        <v>51</v>
      </c>
      <c r="R211" s="1"/>
      <c r="S211" s="1"/>
      <c r="T211" s="4"/>
      <c r="V211" s="4"/>
      <c r="W211" s="4"/>
      <c r="X211" s="4"/>
      <c r="Y211" s="4"/>
      <c r="Z211" s="4"/>
      <c r="AA211" s="4"/>
      <c r="AB211" s="4"/>
      <c r="AC211" s="4"/>
      <c r="AD211" s="4"/>
      <c r="AK211" s="4"/>
      <c r="AL211" s="4"/>
    </row>
    <row r="212" spans="12:38" x14ac:dyDescent="0.25">
      <c r="R212" s="1"/>
      <c r="S212" s="1"/>
      <c r="T212" s="4"/>
      <c r="V212" s="4"/>
      <c r="W212" s="4"/>
      <c r="X212" s="4"/>
      <c r="Y212" s="4"/>
      <c r="Z212" s="4"/>
      <c r="AA212" s="4"/>
      <c r="AB212" s="4"/>
      <c r="AC212" s="4"/>
      <c r="AD212" s="4"/>
      <c r="AK212" s="4"/>
      <c r="AL212" s="4"/>
    </row>
    <row r="213" spans="12:38" x14ac:dyDescent="0.25">
      <c r="R213" s="1"/>
      <c r="S213" s="1"/>
      <c r="T213" s="4"/>
      <c r="V213" s="4"/>
      <c r="W213" s="4"/>
      <c r="X213" s="4"/>
      <c r="Y213" s="4"/>
      <c r="Z213" s="4"/>
      <c r="AA213" s="4"/>
      <c r="AB213" s="4"/>
      <c r="AC213" s="4"/>
      <c r="AD213" s="4"/>
      <c r="AK213" s="4"/>
      <c r="AL213" s="4"/>
    </row>
    <row r="214" spans="12:38" x14ac:dyDescent="0.25">
      <c r="M214" s="75"/>
      <c r="R214" s="1"/>
      <c r="S214" s="1"/>
      <c r="T214" s="4"/>
      <c r="V214" s="4"/>
      <c r="W214" s="4"/>
      <c r="X214" s="4"/>
      <c r="Y214" s="4"/>
      <c r="Z214" s="4"/>
      <c r="AA214" s="4"/>
      <c r="AB214" s="4"/>
      <c r="AC214" s="4"/>
      <c r="AD214" s="4"/>
      <c r="AK214" s="4"/>
      <c r="AL214" s="4"/>
    </row>
    <row r="215" spans="12:38" x14ac:dyDescent="0.25">
      <c r="R215" s="1"/>
      <c r="S215" s="1"/>
      <c r="T215" s="4"/>
      <c r="V215" s="4"/>
      <c r="W215" s="4"/>
      <c r="X215" s="4"/>
      <c r="Y215" s="4"/>
      <c r="Z215" s="4"/>
      <c r="AA215" s="4"/>
      <c r="AB215" s="4"/>
      <c r="AC215" s="4"/>
      <c r="AD215" s="4"/>
      <c r="AK215" s="4"/>
      <c r="AL215" s="4"/>
    </row>
    <row r="216" spans="12:38" x14ac:dyDescent="0.25">
      <c r="R216" s="1"/>
      <c r="S216" s="1"/>
      <c r="T216" s="4"/>
      <c r="V216" s="4"/>
      <c r="W216" s="4"/>
      <c r="X216" s="4"/>
      <c r="Y216" s="4"/>
      <c r="Z216" s="4"/>
      <c r="AA216" s="4"/>
      <c r="AB216" s="4"/>
      <c r="AC216" s="4"/>
      <c r="AD216" s="4"/>
      <c r="AK216" s="4"/>
      <c r="AL216" s="4"/>
    </row>
  </sheetData>
  <sortState xmlns:xlrd2="http://schemas.microsoft.com/office/spreadsheetml/2017/richdata2" ref="AK12:AL33">
    <sortCondition descending="1" ref="AL12:AL33"/>
  </sortState>
  <mergeCells count="8">
    <mergeCell ref="B74:K74"/>
    <mergeCell ref="B75:K75"/>
    <mergeCell ref="B72:J72"/>
    <mergeCell ref="B2:L2"/>
    <mergeCell ref="B36:L36"/>
    <mergeCell ref="B39:B40"/>
    <mergeCell ref="C39:J39"/>
    <mergeCell ref="D40:J4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B1:AM260"/>
  <sheetViews>
    <sheetView zoomScale="80" zoomScaleNormal="80" workbookViewId="0">
      <selection activeCell="M4" sqref="M4:M34"/>
    </sheetView>
  </sheetViews>
  <sheetFormatPr defaultColWidth="9.140625" defaultRowHeight="15" x14ac:dyDescent="0.25"/>
  <cols>
    <col min="1" max="1" width="5.7109375" style="1" customWidth="1"/>
    <col min="2" max="2" width="6.7109375" style="1" customWidth="1"/>
    <col min="3" max="3" width="24.42578125" style="1" customWidth="1"/>
    <col min="4" max="8" width="7.28515625" style="1" customWidth="1"/>
    <col min="9" max="9" width="8.85546875" style="32" customWidth="1"/>
    <col min="10" max="10" width="9" style="1" customWidth="1"/>
    <col min="11" max="12" width="7.28515625" style="1" customWidth="1"/>
    <col min="13" max="13" width="8.28515625" style="1" customWidth="1"/>
    <col min="14" max="14" width="8.140625" style="1" customWidth="1"/>
    <col min="15" max="15" width="6.140625" style="1" bestFit="1" customWidth="1"/>
    <col min="16" max="16" width="7.42578125" style="1" customWidth="1"/>
    <col min="17" max="17" width="6.140625" style="1" bestFit="1" customWidth="1"/>
    <col min="18" max="19" width="9.140625" style="40"/>
    <col min="20" max="36" width="9.140625" style="1"/>
    <col min="37" max="37" width="18.7109375" style="1" customWidth="1"/>
    <col min="38" max="16384" width="9.140625" style="1"/>
  </cols>
  <sheetData>
    <row r="1" spans="2:39" s="4" customFormat="1" ht="2.4500000000000002" customHeight="1" thickBot="1" x14ac:dyDescent="0.3">
      <c r="I1" s="5"/>
    </row>
    <row r="2" spans="2:39" s="4" customFormat="1" ht="43.5" customHeight="1" thickBot="1" x14ac:dyDescent="0.3">
      <c r="B2" s="201" t="s">
        <v>173</v>
      </c>
      <c r="C2" s="202"/>
      <c r="D2" s="202"/>
      <c r="E2" s="202"/>
      <c r="F2" s="202"/>
      <c r="G2" s="202"/>
      <c r="H2" s="202"/>
      <c r="I2" s="202"/>
      <c r="J2" s="202"/>
      <c r="K2" s="202"/>
      <c r="L2" s="202"/>
      <c r="M2" s="202"/>
      <c r="N2" s="203"/>
      <c r="O2" s="8"/>
      <c r="P2" s="8"/>
      <c r="Q2" s="6"/>
    </row>
    <row r="3" spans="2:39" s="4" customFormat="1" ht="95.45" customHeight="1" thickBot="1" x14ac:dyDescent="0.3">
      <c r="B3" s="41" t="s">
        <v>0</v>
      </c>
      <c r="C3" s="139" t="s">
        <v>1</v>
      </c>
      <c r="D3" s="9" t="s">
        <v>127</v>
      </c>
      <c r="E3" s="9" t="s">
        <v>128</v>
      </c>
      <c r="F3" s="9" t="s">
        <v>129</v>
      </c>
      <c r="G3" s="9" t="s">
        <v>130</v>
      </c>
      <c r="H3" s="9" t="s">
        <v>131</v>
      </c>
      <c r="I3" s="43" t="s">
        <v>58</v>
      </c>
      <c r="J3" s="44" t="s">
        <v>132</v>
      </c>
      <c r="K3" s="44" t="s">
        <v>133</v>
      </c>
      <c r="L3" s="44" t="s">
        <v>134</v>
      </c>
      <c r="M3" s="123" t="s">
        <v>2</v>
      </c>
      <c r="N3" s="142" t="s">
        <v>3</v>
      </c>
    </row>
    <row r="4" spans="2:39" s="4" customFormat="1" x14ac:dyDescent="0.25">
      <c r="B4" s="12">
        <v>1</v>
      </c>
      <c r="C4" s="61" t="s">
        <v>11</v>
      </c>
      <c r="D4" s="95">
        <v>5.93</v>
      </c>
      <c r="E4" s="96">
        <v>13.49</v>
      </c>
      <c r="F4" s="96">
        <v>7.66</v>
      </c>
      <c r="G4" s="95">
        <v>9.3800000000000008</v>
      </c>
      <c r="H4" s="96">
        <v>7.67</v>
      </c>
      <c r="I4" s="96">
        <v>12.85</v>
      </c>
      <c r="J4" s="95">
        <v>10.16</v>
      </c>
      <c r="K4" s="95">
        <v>7.44</v>
      </c>
      <c r="L4" s="96">
        <v>10</v>
      </c>
      <c r="M4" s="45">
        <f>AVERAGE(D4:L4)</f>
        <v>9.3977777777777778</v>
      </c>
      <c r="N4" s="141">
        <v>14.518518500000001</v>
      </c>
      <c r="AK4" s="4" t="s">
        <v>46</v>
      </c>
      <c r="AL4" s="17">
        <v>10.482222222222223</v>
      </c>
    </row>
    <row r="5" spans="2:39" s="4" customFormat="1" x14ac:dyDescent="0.25">
      <c r="B5" s="18">
        <v>2</v>
      </c>
      <c r="C5" s="62" t="s">
        <v>12</v>
      </c>
      <c r="D5" s="97">
        <v>7.09</v>
      </c>
      <c r="E5" s="98">
        <v>14.02</v>
      </c>
      <c r="F5" s="98">
        <v>9.85</v>
      </c>
      <c r="G5" s="97">
        <v>10.38</v>
      </c>
      <c r="H5" s="98">
        <v>8.48</v>
      </c>
      <c r="I5" s="98">
        <v>14.07</v>
      </c>
      <c r="J5" s="97">
        <v>11.19</v>
      </c>
      <c r="K5" s="97">
        <v>7.01</v>
      </c>
      <c r="L5" s="98">
        <v>11.03</v>
      </c>
      <c r="M5" s="45">
        <f t="shared" ref="M5:M34" si="0">AVERAGE(D5:L5)</f>
        <v>10.346666666666669</v>
      </c>
      <c r="N5" s="103">
        <v>15.2037037</v>
      </c>
      <c r="AK5" s="4" t="s">
        <v>12</v>
      </c>
      <c r="AL5" s="17">
        <v>10.346666666666669</v>
      </c>
    </row>
    <row r="6" spans="2:39" s="4" customFormat="1" x14ac:dyDescent="0.25">
      <c r="B6" s="18">
        <v>3</v>
      </c>
      <c r="C6" s="62" t="s">
        <v>13</v>
      </c>
      <c r="D6" s="97">
        <v>5.58</v>
      </c>
      <c r="E6" s="98">
        <v>13.32</v>
      </c>
      <c r="F6" s="98">
        <v>7.08</v>
      </c>
      <c r="G6" s="97">
        <v>9.24</v>
      </c>
      <c r="H6" s="98">
        <v>5.88</v>
      </c>
      <c r="I6" s="98">
        <v>13.11</v>
      </c>
      <c r="J6" s="97">
        <v>8.8699999999999992</v>
      </c>
      <c r="K6" s="97">
        <v>6.91</v>
      </c>
      <c r="L6" s="98">
        <v>10.44</v>
      </c>
      <c r="M6" s="45">
        <f t="shared" si="0"/>
        <v>8.9366666666666656</v>
      </c>
      <c r="N6" s="103">
        <v>14.2740741</v>
      </c>
      <c r="AK6" s="4" t="s">
        <v>25</v>
      </c>
      <c r="AL6" s="17">
        <v>10.068888888888887</v>
      </c>
    </row>
    <row r="7" spans="2:39" s="4" customFormat="1" x14ac:dyDescent="0.25">
      <c r="B7" s="18">
        <v>4</v>
      </c>
      <c r="C7" s="62" t="s">
        <v>16</v>
      </c>
      <c r="D7" s="97">
        <v>7.78</v>
      </c>
      <c r="E7" s="98">
        <v>14.19</v>
      </c>
      <c r="F7" s="98">
        <v>9.7100000000000009</v>
      </c>
      <c r="G7" s="97">
        <v>9.73</v>
      </c>
      <c r="H7" s="98">
        <v>6.12</v>
      </c>
      <c r="I7" s="98">
        <v>11.83</v>
      </c>
      <c r="J7" s="97">
        <v>8.4499999999999993</v>
      </c>
      <c r="K7" s="97">
        <v>6.85</v>
      </c>
      <c r="L7" s="98">
        <v>9.4</v>
      </c>
      <c r="M7" s="45">
        <f t="shared" si="0"/>
        <v>9.3399999999999981</v>
      </c>
      <c r="N7" s="103">
        <v>15.644444399999999</v>
      </c>
      <c r="AK7" s="4" t="s">
        <v>97</v>
      </c>
      <c r="AL7" s="17">
        <v>9.7211111111111119</v>
      </c>
      <c r="AM7" s="4">
        <v>10.5</v>
      </c>
    </row>
    <row r="8" spans="2:39" s="4" customFormat="1" x14ac:dyDescent="0.25">
      <c r="B8" s="18">
        <v>5</v>
      </c>
      <c r="C8" s="62" t="s">
        <v>68</v>
      </c>
      <c r="D8" s="97">
        <v>5.87</v>
      </c>
      <c r="E8" s="98">
        <v>12</v>
      </c>
      <c r="F8" s="98">
        <v>9.94</v>
      </c>
      <c r="G8" s="97">
        <v>8.33</v>
      </c>
      <c r="H8" s="98">
        <v>6.95</v>
      </c>
      <c r="I8" s="98">
        <v>11.63</v>
      </c>
      <c r="J8" s="97">
        <v>9.77</v>
      </c>
      <c r="K8" s="97">
        <v>5.85</v>
      </c>
      <c r="L8" s="98">
        <v>8.4</v>
      </c>
      <c r="M8" s="45">
        <f t="shared" si="0"/>
        <v>8.7488888888888905</v>
      </c>
      <c r="N8" s="103">
        <v>15.329629600000001</v>
      </c>
      <c r="AK8" s="4" t="s">
        <v>15</v>
      </c>
      <c r="AL8" s="17">
        <v>9.6033333333333335</v>
      </c>
    </row>
    <row r="9" spans="2:39" s="4" customFormat="1" x14ac:dyDescent="0.25">
      <c r="B9" s="18">
        <v>6</v>
      </c>
      <c r="C9" s="62" t="s">
        <v>17</v>
      </c>
      <c r="D9" s="97">
        <v>6.66</v>
      </c>
      <c r="E9" s="98">
        <v>12.29</v>
      </c>
      <c r="F9" s="98">
        <v>8.01</v>
      </c>
      <c r="G9" s="97">
        <v>11.82</v>
      </c>
      <c r="H9" s="98">
        <v>6.82</v>
      </c>
      <c r="I9" s="98">
        <v>12</v>
      </c>
      <c r="J9" s="97">
        <v>8.11</v>
      </c>
      <c r="K9" s="97">
        <v>9.1999999999999993</v>
      </c>
      <c r="L9" s="98">
        <v>8.34</v>
      </c>
      <c r="M9" s="45">
        <f t="shared" si="0"/>
        <v>9.2500000000000018</v>
      </c>
      <c r="N9" s="103">
        <v>15.959259299999999</v>
      </c>
      <c r="AK9" s="4" t="s">
        <v>11</v>
      </c>
      <c r="AL9" s="17">
        <v>9.3977777777777778</v>
      </c>
    </row>
    <row r="10" spans="2:39" s="4" customFormat="1" x14ac:dyDescent="0.25">
      <c r="B10" s="18">
        <v>7</v>
      </c>
      <c r="C10" s="62" t="s">
        <v>97</v>
      </c>
      <c r="D10" s="97">
        <v>5.76</v>
      </c>
      <c r="E10" s="98">
        <v>14.45</v>
      </c>
      <c r="F10" s="98">
        <v>11.2</v>
      </c>
      <c r="G10" s="97">
        <v>10.68</v>
      </c>
      <c r="H10" s="98">
        <v>5.81</v>
      </c>
      <c r="I10" s="98">
        <v>12.07</v>
      </c>
      <c r="J10" s="97">
        <v>10.96</v>
      </c>
      <c r="K10" s="97">
        <v>8.11</v>
      </c>
      <c r="L10" s="98">
        <v>8.4499999999999993</v>
      </c>
      <c r="M10" s="45">
        <f t="shared" si="0"/>
        <v>9.7211111111111119</v>
      </c>
      <c r="N10" s="103">
        <v>14.551851900000001</v>
      </c>
      <c r="AK10" s="4" t="s">
        <v>16</v>
      </c>
      <c r="AL10" s="17">
        <v>9.3399999999999981</v>
      </c>
    </row>
    <row r="11" spans="2:39" s="4" customFormat="1" x14ac:dyDescent="0.25">
      <c r="B11" s="18">
        <v>8</v>
      </c>
      <c r="C11" s="62" t="s">
        <v>135</v>
      </c>
      <c r="D11" s="97">
        <v>6.4</v>
      </c>
      <c r="E11" s="98">
        <v>12.47</v>
      </c>
      <c r="F11" s="98">
        <v>10.63</v>
      </c>
      <c r="G11" s="97">
        <v>9.16</v>
      </c>
      <c r="H11" s="98">
        <v>6.09</v>
      </c>
      <c r="I11" s="98">
        <v>9.6</v>
      </c>
      <c r="J11" s="97">
        <v>9.34</v>
      </c>
      <c r="K11" s="97">
        <v>6.8</v>
      </c>
      <c r="L11" s="98">
        <v>8.4</v>
      </c>
      <c r="M11" s="45">
        <f t="shared" si="0"/>
        <v>8.7655555555555562</v>
      </c>
      <c r="N11" s="103">
        <v>14.6</v>
      </c>
      <c r="AK11" s="4" t="s">
        <v>17</v>
      </c>
      <c r="AL11" s="17">
        <v>9.2500000000000018</v>
      </c>
    </row>
    <row r="12" spans="2:39" s="4" customFormat="1" x14ac:dyDescent="0.25">
      <c r="B12" s="18">
        <v>9</v>
      </c>
      <c r="C12" s="62" t="s">
        <v>46</v>
      </c>
      <c r="D12" s="97">
        <v>7.33</v>
      </c>
      <c r="E12" s="98">
        <v>12.88</v>
      </c>
      <c r="F12" s="98">
        <v>11.81</v>
      </c>
      <c r="G12" s="97">
        <v>10.32</v>
      </c>
      <c r="H12" s="98">
        <v>6.47</v>
      </c>
      <c r="I12" s="98">
        <v>14.71</v>
      </c>
      <c r="J12" s="97">
        <v>10.38</v>
      </c>
      <c r="K12" s="97">
        <v>9.6999999999999993</v>
      </c>
      <c r="L12" s="98">
        <v>10.74</v>
      </c>
      <c r="M12" s="45">
        <f t="shared" si="0"/>
        <v>10.482222222222223</v>
      </c>
      <c r="N12" s="103">
        <v>14.3</v>
      </c>
      <c r="AK12" s="4" t="s">
        <v>40</v>
      </c>
      <c r="AL12" s="17">
        <v>9.051111111111112</v>
      </c>
    </row>
    <row r="13" spans="2:39" s="4" customFormat="1" x14ac:dyDescent="0.25">
      <c r="B13" s="18">
        <v>10</v>
      </c>
      <c r="C13" s="62" t="s">
        <v>24</v>
      </c>
      <c r="D13" s="97">
        <v>6.43</v>
      </c>
      <c r="E13" s="98">
        <v>9.92</v>
      </c>
      <c r="F13" s="98">
        <v>9.5299999999999994</v>
      </c>
      <c r="G13" s="97">
        <v>10</v>
      </c>
      <c r="H13" s="98">
        <v>5.36</v>
      </c>
      <c r="I13" s="98">
        <v>11.84</v>
      </c>
      <c r="J13" s="97">
        <v>9.19</v>
      </c>
      <c r="K13" s="97">
        <v>8.76</v>
      </c>
      <c r="L13" s="98">
        <v>9.5399999999999991</v>
      </c>
      <c r="M13" s="45">
        <f t="shared" si="0"/>
        <v>8.9522222222222219</v>
      </c>
      <c r="N13" s="103">
        <v>17.307692299999999</v>
      </c>
      <c r="AK13" s="4" t="s">
        <v>24</v>
      </c>
      <c r="AL13" s="17">
        <v>8.9522222222222219</v>
      </c>
    </row>
    <row r="14" spans="2:39" s="4" customFormat="1" x14ac:dyDescent="0.25">
      <c r="B14" s="18">
        <v>11</v>
      </c>
      <c r="C14" s="62" t="s">
        <v>40</v>
      </c>
      <c r="D14" s="97">
        <v>6.88</v>
      </c>
      <c r="E14" s="98">
        <v>12</v>
      </c>
      <c r="F14" s="98">
        <v>9.52</v>
      </c>
      <c r="G14" s="97">
        <v>9.01</v>
      </c>
      <c r="H14" s="98">
        <v>6.25</v>
      </c>
      <c r="I14" s="98">
        <v>13.16</v>
      </c>
      <c r="J14" s="97">
        <v>9.9</v>
      </c>
      <c r="K14" s="97">
        <v>5.93</v>
      </c>
      <c r="L14" s="98">
        <v>8.81</v>
      </c>
      <c r="M14" s="45">
        <f t="shared" si="0"/>
        <v>9.051111111111112</v>
      </c>
      <c r="N14" s="103">
        <v>14.6481481</v>
      </c>
      <c r="AK14" s="4" t="s">
        <v>13</v>
      </c>
      <c r="AL14" s="17">
        <v>8.9366666666666656</v>
      </c>
    </row>
    <row r="15" spans="2:39" s="4" customFormat="1" x14ac:dyDescent="0.25">
      <c r="B15" s="18">
        <v>12</v>
      </c>
      <c r="C15" s="62" t="s">
        <v>41</v>
      </c>
      <c r="D15" s="97">
        <v>6.24</v>
      </c>
      <c r="E15" s="98">
        <v>11.5</v>
      </c>
      <c r="F15" s="98">
        <v>9.32</v>
      </c>
      <c r="G15" s="97">
        <v>8.9499999999999993</v>
      </c>
      <c r="H15" s="98">
        <v>5.15</v>
      </c>
      <c r="I15" s="98">
        <v>11.23</v>
      </c>
      <c r="J15" s="97">
        <v>9.73</v>
      </c>
      <c r="K15" s="97">
        <v>7.46</v>
      </c>
      <c r="L15" s="98">
        <v>10.47</v>
      </c>
      <c r="M15" s="45">
        <f t="shared" si="0"/>
        <v>8.8944444444444439</v>
      </c>
      <c r="N15" s="103">
        <v>14.3444444</v>
      </c>
      <c r="AK15" s="4" t="s">
        <v>41</v>
      </c>
      <c r="AL15" s="17">
        <v>8.8944444444444439</v>
      </c>
    </row>
    <row r="16" spans="2:39" s="4" customFormat="1" x14ac:dyDescent="0.25">
      <c r="B16" s="18">
        <v>13</v>
      </c>
      <c r="C16" s="62" t="s">
        <v>25</v>
      </c>
      <c r="D16" s="97">
        <v>6.57</v>
      </c>
      <c r="E16" s="98">
        <v>15.43</v>
      </c>
      <c r="F16" s="98">
        <v>10.96</v>
      </c>
      <c r="G16" s="97">
        <v>11.19</v>
      </c>
      <c r="H16" s="98">
        <v>7.02</v>
      </c>
      <c r="I16" s="98">
        <v>12.52</v>
      </c>
      <c r="J16" s="97">
        <v>9.6</v>
      </c>
      <c r="K16" s="97">
        <v>7.96</v>
      </c>
      <c r="L16" s="98">
        <v>9.3699999999999992</v>
      </c>
      <c r="M16" s="45">
        <f t="shared" si="0"/>
        <v>10.068888888888887</v>
      </c>
      <c r="N16" s="103">
        <v>14.837037</v>
      </c>
      <c r="AK16" s="4" t="s">
        <v>135</v>
      </c>
      <c r="AL16" s="17">
        <v>8.7655555555555562</v>
      </c>
    </row>
    <row r="17" spans="2:38" s="4" customFormat="1" x14ac:dyDescent="0.25">
      <c r="B17" s="18">
        <v>14</v>
      </c>
      <c r="C17" s="62" t="s">
        <v>15</v>
      </c>
      <c r="D17" s="97">
        <v>6.31</v>
      </c>
      <c r="E17" s="98">
        <v>14.3</v>
      </c>
      <c r="F17" s="98">
        <v>10.050000000000001</v>
      </c>
      <c r="G17" s="97">
        <v>10.83</v>
      </c>
      <c r="H17" s="98">
        <v>6.43</v>
      </c>
      <c r="I17" s="98">
        <v>12.98</v>
      </c>
      <c r="J17" s="97">
        <v>8.84</v>
      </c>
      <c r="K17" s="97">
        <v>7.24</v>
      </c>
      <c r="L17" s="98">
        <v>9.4499999999999993</v>
      </c>
      <c r="M17" s="45">
        <f t="shared" si="0"/>
        <v>9.6033333333333335</v>
      </c>
      <c r="N17" s="103">
        <v>15.6185185</v>
      </c>
      <c r="AK17" s="4" t="s">
        <v>68</v>
      </c>
      <c r="AL17" s="17">
        <v>8.7488888888888905</v>
      </c>
    </row>
    <row r="18" spans="2:38" s="4" customFormat="1" x14ac:dyDescent="0.25">
      <c r="B18" s="18">
        <v>15</v>
      </c>
      <c r="C18" s="62" t="s">
        <v>4</v>
      </c>
      <c r="D18" s="97">
        <v>8.4499999999999993</v>
      </c>
      <c r="E18" s="98">
        <v>13.22</v>
      </c>
      <c r="F18" s="98">
        <v>10.49</v>
      </c>
      <c r="G18" s="97">
        <v>8.93</v>
      </c>
      <c r="H18" s="98">
        <v>5.86</v>
      </c>
      <c r="I18" s="98">
        <v>12.29</v>
      </c>
      <c r="J18" s="97">
        <v>10.36</v>
      </c>
      <c r="K18" s="97">
        <v>5.58</v>
      </c>
      <c r="L18" s="98">
        <v>10.58</v>
      </c>
      <c r="M18" s="45">
        <f t="shared" si="0"/>
        <v>9.5288888888888881</v>
      </c>
      <c r="N18" s="103">
        <v>13.959259299999999</v>
      </c>
      <c r="AK18" s="4" t="s">
        <v>75</v>
      </c>
      <c r="AL18" s="17">
        <v>10.715555555555557</v>
      </c>
    </row>
    <row r="19" spans="2:38" s="4" customFormat="1" x14ac:dyDescent="0.25">
      <c r="B19" s="18">
        <v>16</v>
      </c>
      <c r="C19" s="62" t="s">
        <v>75</v>
      </c>
      <c r="D19" s="97">
        <v>8.32</v>
      </c>
      <c r="E19" s="98">
        <v>14.1</v>
      </c>
      <c r="F19" s="98">
        <v>10.69</v>
      </c>
      <c r="G19" s="97">
        <v>12.05</v>
      </c>
      <c r="H19" s="98">
        <v>6.71</v>
      </c>
      <c r="I19" s="98">
        <v>14.35</v>
      </c>
      <c r="J19" s="97">
        <v>12.59</v>
      </c>
      <c r="K19" s="97">
        <v>7.43</v>
      </c>
      <c r="L19" s="98">
        <v>10.199999999999999</v>
      </c>
      <c r="M19" s="45">
        <f t="shared" si="0"/>
        <v>10.715555555555557</v>
      </c>
      <c r="N19" s="103">
        <v>14.5296296</v>
      </c>
      <c r="AK19" s="4" t="s">
        <v>104</v>
      </c>
      <c r="AL19" s="17">
        <v>10.18888888888889</v>
      </c>
    </row>
    <row r="20" spans="2:38" s="4" customFormat="1" x14ac:dyDescent="0.25">
      <c r="B20" s="18">
        <v>17</v>
      </c>
      <c r="C20" s="62" t="s">
        <v>76</v>
      </c>
      <c r="D20" s="97">
        <v>6.55</v>
      </c>
      <c r="E20" s="98">
        <v>10.71</v>
      </c>
      <c r="F20" s="98">
        <v>9.6999999999999993</v>
      </c>
      <c r="G20" s="97">
        <v>7.27</v>
      </c>
      <c r="H20" s="98">
        <v>5.58</v>
      </c>
      <c r="I20" s="98">
        <v>10.29</v>
      </c>
      <c r="J20" s="97">
        <v>8.9600000000000009</v>
      </c>
      <c r="K20" s="97">
        <v>4.18</v>
      </c>
      <c r="L20" s="98">
        <v>8.5299999999999994</v>
      </c>
      <c r="M20" s="45">
        <f t="shared" si="0"/>
        <v>7.974444444444444</v>
      </c>
      <c r="N20" s="103">
        <v>13.2333333</v>
      </c>
      <c r="AK20" s="4" t="s">
        <v>106</v>
      </c>
      <c r="AL20" s="17">
        <v>9.9011111111111116</v>
      </c>
    </row>
    <row r="21" spans="2:38" s="4" customFormat="1" x14ac:dyDescent="0.25">
      <c r="B21" s="18">
        <v>18</v>
      </c>
      <c r="C21" s="62" t="s">
        <v>77</v>
      </c>
      <c r="D21" s="97">
        <v>6.22</v>
      </c>
      <c r="E21" s="98">
        <v>11.1</v>
      </c>
      <c r="F21" s="98">
        <v>8.69</v>
      </c>
      <c r="G21" s="97">
        <v>5.83</v>
      </c>
      <c r="H21" s="98">
        <v>5.03</v>
      </c>
      <c r="I21" s="98">
        <v>13.98</v>
      </c>
      <c r="J21" s="97">
        <v>9.56</v>
      </c>
      <c r="K21" s="97">
        <v>6.4</v>
      </c>
      <c r="L21" s="98">
        <v>10.220000000000001</v>
      </c>
      <c r="M21" s="45">
        <f t="shared" si="0"/>
        <v>8.5588888888888892</v>
      </c>
      <c r="N21" s="103">
        <v>15.5222222</v>
      </c>
      <c r="AK21" s="4" t="s">
        <v>105</v>
      </c>
      <c r="AL21" s="17">
        <v>9.7666666666666675</v>
      </c>
    </row>
    <row r="22" spans="2:38" s="4" customFormat="1" x14ac:dyDescent="0.25">
      <c r="B22" s="18">
        <v>19</v>
      </c>
      <c r="C22" s="62" t="s">
        <v>116</v>
      </c>
      <c r="D22" s="97">
        <v>4.41</v>
      </c>
      <c r="E22" s="98">
        <v>11.84</v>
      </c>
      <c r="F22" s="98">
        <v>8.89</v>
      </c>
      <c r="G22" s="97">
        <v>8.41</v>
      </c>
      <c r="H22" s="98">
        <v>5.55</v>
      </c>
      <c r="I22" s="98">
        <v>11.44</v>
      </c>
      <c r="J22" s="97">
        <v>9.3000000000000007</v>
      </c>
      <c r="K22" s="97">
        <v>4.38</v>
      </c>
      <c r="L22" s="98">
        <v>6.7</v>
      </c>
      <c r="M22" s="45">
        <f t="shared" si="0"/>
        <v>7.879999999999999</v>
      </c>
      <c r="N22" s="103">
        <v>13.081481500000001</v>
      </c>
      <c r="AK22" s="4" t="s">
        <v>42</v>
      </c>
      <c r="AL22" s="17">
        <v>9.7588888888888885</v>
      </c>
    </row>
    <row r="23" spans="2:38" s="4" customFormat="1" x14ac:dyDescent="0.25">
      <c r="B23" s="18">
        <v>20</v>
      </c>
      <c r="C23" s="62" t="s">
        <v>136</v>
      </c>
      <c r="D23" s="97">
        <v>5.14</v>
      </c>
      <c r="E23" s="98">
        <v>12.15</v>
      </c>
      <c r="F23" s="98">
        <v>9.34</v>
      </c>
      <c r="G23" s="97">
        <v>7.05</v>
      </c>
      <c r="H23" s="98">
        <v>5.57</v>
      </c>
      <c r="I23" s="98">
        <v>11.7</v>
      </c>
      <c r="J23" s="97">
        <v>7.77</v>
      </c>
      <c r="K23" s="97">
        <v>3.8</v>
      </c>
      <c r="L23" s="98">
        <v>7.71</v>
      </c>
      <c r="M23" s="45">
        <f t="shared" si="0"/>
        <v>7.8033333333333319</v>
      </c>
      <c r="N23" s="103">
        <v>13.144444399999999</v>
      </c>
      <c r="AK23" s="4" t="s">
        <v>4</v>
      </c>
      <c r="AL23" s="17">
        <v>9.5288888888888881</v>
      </c>
    </row>
    <row r="24" spans="2:38" s="4" customFormat="1" x14ac:dyDescent="0.25">
      <c r="B24" s="18">
        <v>21</v>
      </c>
      <c r="C24" s="62" t="s">
        <v>42</v>
      </c>
      <c r="D24" s="97">
        <v>6.52</v>
      </c>
      <c r="E24" s="98">
        <v>9.65</v>
      </c>
      <c r="F24" s="98">
        <v>12.09</v>
      </c>
      <c r="G24" s="97">
        <v>8.66</v>
      </c>
      <c r="H24" s="98">
        <v>6</v>
      </c>
      <c r="I24" s="98">
        <v>13.3</v>
      </c>
      <c r="J24" s="97">
        <v>12.05</v>
      </c>
      <c r="K24" s="97">
        <v>7.94</v>
      </c>
      <c r="L24" s="98">
        <v>11.62</v>
      </c>
      <c r="M24" s="45">
        <f t="shared" si="0"/>
        <v>9.7588888888888885</v>
      </c>
      <c r="N24" s="103">
        <v>13.7037037</v>
      </c>
      <c r="AK24" s="4" t="s">
        <v>43</v>
      </c>
      <c r="AL24" s="17">
        <v>9.4766666666666666</v>
      </c>
    </row>
    <row r="25" spans="2:38" s="4" customFormat="1" x14ac:dyDescent="0.25">
      <c r="B25" s="18">
        <v>22</v>
      </c>
      <c r="C25" s="62" t="s">
        <v>102</v>
      </c>
      <c r="D25" s="97">
        <v>5.98</v>
      </c>
      <c r="E25" s="98">
        <v>10.02</v>
      </c>
      <c r="F25" s="98">
        <v>10.78</v>
      </c>
      <c r="G25" s="97">
        <v>8.67</v>
      </c>
      <c r="H25" s="98">
        <v>5.57</v>
      </c>
      <c r="I25" s="98">
        <v>11.75</v>
      </c>
      <c r="J25" s="97">
        <v>10.11</v>
      </c>
      <c r="K25" s="97">
        <v>5.77</v>
      </c>
      <c r="L25" s="98">
        <v>10.32</v>
      </c>
      <c r="M25" s="45">
        <f t="shared" si="0"/>
        <v>8.7744444444444447</v>
      </c>
      <c r="N25" s="103">
        <v>14</v>
      </c>
      <c r="AK25" s="4" t="s">
        <v>9</v>
      </c>
      <c r="AL25" s="17">
        <v>9.4211111111111112</v>
      </c>
    </row>
    <row r="26" spans="2:38" s="4" customFormat="1" x14ac:dyDescent="0.25">
      <c r="B26" s="18">
        <v>23</v>
      </c>
      <c r="C26" s="62" t="s">
        <v>104</v>
      </c>
      <c r="D26" s="97">
        <v>7.06</v>
      </c>
      <c r="E26" s="98">
        <v>14.06</v>
      </c>
      <c r="F26" s="98">
        <v>11.13</v>
      </c>
      <c r="G26" s="97">
        <v>9.9499999999999993</v>
      </c>
      <c r="H26" s="98">
        <v>6.34</v>
      </c>
      <c r="I26" s="98">
        <v>12.2</v>
      </c>
      <c r="J26" s="97">
        <v>11.1</v>
      </c>
      <c r="K26" s="97">
        <v>8.16</v>
      </c>
      <c r="L26" s="98">
        <v>11.7</v>
      </c>
      <c r="M26" s="45">
        <f t="shared" si="0"/>
        <v>10.18888888888889</v>
      </c>
      <c r="N26" s="103">
        <v>14.2888889</v>
      </c>
      <c r="AK26" s="4" t="s">
        <v>102</v>
      </c>
      <c r="AL26" s="17">
        <v>8.7744444444444447</v>
      </c>
    </row>
    <row r="27" spans="2:38" s="4" customFormat="1" x14ac:dyDescent="0.25">
      <c r="B27" s="18">
        <v>24</v>
      </c>
      <c r="C27" s="62" t="s">
        <v>43</v>
      </c>
      <c r="D27" s="97">
        <v>6.39</v>
      </c>
      <c r="E27" s="98">
        <v>9.75</v>
      </c>
      <c r="F27" s="98">
        <v>10.82</v>
      </c>
      <c r="G27" s="97">
        <v>9.5</v>
      </c>
      <c r="H27" s="98">
        <v>5.62</v>
      </c>
      <c r="I27" s="98">
        <v>13.13</v>
      </c>
      <c r="J27" s="97">
        <v>12.02</v>
      </c>
      <c r="K27" s="97">
        <v>8.67</v>
      </c>
      <c r="L27" s="98">
        <v>9.39</v>
      </c>
      <c r="M27" s="45">
        <f t="shared" si="0"/>
        <v>9.4766666666666666</v>
      </c>
      <c r="N27" s="103">
        <v>13.8407407</v>
      </c>
      <c r="AK27" s="4" t="s">
        <v>38</v>
      </c>
      <c r="AL27" s="17">
        <v>8.604444444444443</v>
      </c>
    </row>
    <row r="28" spans="2:38" s="4" customFormat="1" x14ac:dyDescent="0.25">
      <c r="B28" s="18">
        <v>25</v>
      </c>
      <c r="C28" s="62" t="s">
        <v>44</v>
      </c>
      <c r="D28" s="97">
        <v>4.46</v>
      </c>
      <c r="E28" s="98">
        <v>11.43</v>
      </c>
      <c r="F28" s="98">
        <v>9.9700000000000006</v>
      </c>
      <c r="G28" s="97">
        <v>7.27</v>
      </c>
      <c r="H28" s="98">
        <v>6.96</v>
      </c>
      <c r="I28" s="98">
        <v>12.6</v>
      </c>
      <c r="J28" s="97">
        <v>10.43</v>
      </c>
      <c r="K28" s="97">
        <v>4.9000000000000004</v>
      </c>
      <c r="L28" s="98">
        <v>8.76</v>
      </c>
      <c r="M28" s="45">
        <f t="shared" si="0"/>
        <v>8.5311111111111106</v>
      </c>
      <c r="N28" s="103">
        <v>13.7037037</v>
      </c>
      <c r="AK28" s="4" t="s">
        <v>77</v>
      </c>
      <c r="AL28" s="17">
        <v>8.5588888888888892</v>
      </c>
    </row>
    <row r="29" spans="2:38" s="4" customFormat="1" x14ac:dyDescent="0.25">
      <c r="B29" s="18">
        <v>26</v>
      </c>
      <c r="C29" s="62" t="s">
        <v>105</v>
      </c>
      <c r="D29" s="97">
        <v>6.47</v>
      </c>
      <c r="E29" s="98">
        <v>12.39</v>
      </c>
      <c r="F29" s="98">
        <v>10.68</v>
      </c>
      <c r="G29" s="97">
        <v>9.5299999999999994</v>
      </c>
      <c r="H29" s="98">
        <v>5.93</v>
      </c>
      <c r="I29" s="98">
        <v>12.96</v>
      </c>
      <c r="J29" s="97">
        <v>10.66</v>
      </c>
      <c r="K29" s="97">
        <v>7.97</v>
      </c>
      <c r="L29" s="98">
        <v>11.31</v>
      </c>
      <c r="M29" s="45">
        <f t="shared" si="0"/>
        <v>9.7666666666666675</v>
      </c>
      <c r="N29" s="103">
        <v>13.584615400000001</v>
      </c>
      <c r="AK29" s="4" t="s">
        <v>44</v>
      </c>
      <c r="AL29" s="17">
        <v>8.5311111111111106</v>
      </c>
    </row>
    <row r="30" spans="2:38" s="4" customFormat="1" x14ac:dyDescent="0.25">
      <c r="B30" s="18">
        <v>27</v>
      </c>
      <c r="C30" s="62" t="s">
        <v>106</v>
      </c>
      <c r="D30" s="97">
        <v>6.58</v>
      </c>
      <c r="E30" s="98">
        <v>14.48</v>
      </c>
      <c r="F30" s="98">
        <v>10.38</v>
      </c>
      <c r="G30" s="97">
        <v>9.3800000000000008</v>
      </c>
      <c r="H30" s="98">
        <v>7.17</v>
      </c>
      <c r="I30" s="98">
        <v>12.28</v>
      </c>
      <c r="J30" s="97">
        <v>11.57</v>
      </c>
      <c r="K30" s="97">
        <v>7.19</v>
      </c>
      <c r="L30" s="98">
        <v>10.08</v>
      </c>
      <c r="M30" s="45">
        <f t="shared" si="0"/>
        <v>9.9011111111111116</v>
      </c>
      <c r="N30" s="103">
        <v>13.588888900000001</v>
      </c>
      <c r="AK30" s="4" t="s">
        <v>37</v>
      </c>
      <c r="AL30" s="17">
        <v>8.4088888888888889</v>
      </c>
    </row>
    <row r="31" spans="2:38" s="4" customFormat="1" x14ac:dyDescent="0.25">
      <c r="B31" s="18">
        <v>28</v>
      </c>
      <c r="C31" s="62" t="s">
        <v>8</v>
      </c>
      <c r="D31" s="97">
        <v>7.11</v>
      </c>
      <c r="E31" s="98">
        <v>10.26</v>
      </c>
      <c r="F31" s="98">
        <v>9.33</v>
      </c>
      <c r="G31" s="97">
        <v>6.76</v>
      </c>
      <c r="H31" s="98">
        <v>4.4800000000000004</v>
      </c>
      <c r="I31" s="98">
        <v>13.62</v>
      </c>
      <c r="J31" s="97">
        <v>9.02</v>
      </c>
      <c r="K31" s="97">
        <v>6.86</v>
      </c>
      <c r="L31" s="98">
        <v>8.18</v>
      </c>
      <c r="M31" s="45">
        <f t="shared" si="0"/>
        <v>8.4022222222222229</v>
      </c>
      <c r="N31" s="103">
        <v>13.6666667</v>
      </c>
      <c r="AK31" s="4" t="s">
        <v>8</v>
      </c>
      <c r="AL31" s="17">
        <v>8.4022222222222229</v>
      </c>
    </row>
    <row r="32" spans="2:38" s="4" customFormat="1" x14ac:dyDescent="0.25">
      <c r="B32" s="18">
        <v>29</v>
      </c>
      <c r="C32" s="62" t="s">
        <v>9</v>
      </c>
      <c r="D32" s="97">
        <v>6.01</v>
      </c>
      <c r="E32" s="98">
        <v>12.15</v>
      </c>
      <c r="F32" s="98">
        <v>9.76</v>
      </c>
      <c r="G32" s="97">
        <v>9.34</v>
      </c>
      <c r="H32" s="98">
        <v>5.26</v>
      </c>
      <c r="I32" s="98">
        <v>14.49</v>
      </c>
      <c r="J32" s="97">
        <v>10.36</v>
      </c>
      <c r="K32" s="97">
        <v>7.67</v>
      </c>
      <c r="L32" s="98">
        <v>9.75</v>
      </c>
      <c r="M32" s="45">
        <f t="shared" si="0"/>
        <v>9.4211111111111112</v>
      </c>
      <c r="N32" s="103">
        <v>16.615384599999999</v>
      </c>
      <c r="AK32" s="4" t="s">
        <v>76</v>
      </c>
      <c r="AL32" s="17">
        <v>7.974444444444444</v>
      </c>
    </row>
    <row r="33" spans="2:38" s="4" customFormat="1" x14ac:dyDescent="0.25">
      <c r="B33" s="18">
        <v>30</v>
      </c>
      <c r="C33" s="62" t="s">
        <v>37</v>
      </c>
      <c r="D33" s="97">
        <v>6.36</v>
      </c>
      <c r="E33" s="98">
        <v>10.48</v>
      </c>
      <c r="F33" s="98">
        <v>9.57</v>
      </c>
      <c r="G33" s="97">
        <v>7.93</v>
      </c>
      <c r="H33" s="98">
        <v>5.7</v>
      </c>
      <c r="I33" s="98">
        <v>11.36</v>
      </c>
      <c r="J33" s="97">
        <v>10.36</v>
      </c>
      <c r="K33" s="97">
        <v>4.53</v>
      </c>
      <c r="L33" s="98">
        <v>9.39</v>
      </c>
      <c r="M33" s="45">
        <f t="shared" si="0"/>
        <v>8.4088888888888889</v>
      </c>
      <c r="N33" s="103">
        <v>14.322222200000001</v>
      </c>
      <c r="AK33" s="4" t="s">
        <v>116</v>
      </c>
      <c r="AL33" s="17">
        <v>7.879999999999999</v>
      </c>
    </row>
    <row r="34" spans="2:38" s="4" customFormat="1" ht="15.75" thickBot="1" x14ac:dyDescent="0.3">
      <c r="B34" s="18">
        <v>31</v>
      </c>
      <c r="C34" s="62" t="s">
        <v>38</v>
      </c>
      <c r="D34" s="97">
        <v>5.77</v>
      </c>
      <c r="E34" s="98">
        <v>10.61</v>
      </c>
      <c r="F34" s="98">
        <v>9.9499999999999993</v>
      </c>
      <c r="G34" s="97">
        <v>8.3000000000000007</v>
      </c>
      <c r="H34" s="98">
        <v>5.08</v>
      </c>
      <c r="I34" s="98">
        <v>12.72</v>
      </c>
      <c r="J34" s="97">
        <v>9.15</v>
      </c>
      <c r="K34" s="97">
        <v>7.01</v>
      </c>
      <c r="L34" s="98">
        <v>8.85</v>
      </c>
      <c r="M34" s="45">
        <f t="shared" si="0"/>
        <v>8.604444444444443</v>
      </c>
      <c r="N34" s="103">
        <v>14.3481481</v>
      </c>
      <c r="AK34" s="4" t="s">
        <v>136</v>
      </c>
      <c r="AL34" s="17">
        <v>7.8033333333333319</v>
      </c>
    </row>
    <row r="35" spans="2:38" s="4" customFormat="1" ht="14.45" customHeight="1" thickBot="1" x14ac:dyDescent="0.3">
      <c r="B35" s="89"/>
      <c r="C35" s="90" t="s">
        <v>26</v>
      </c>
      <c r="D35" s="2">
        <v>6.4080000000000004</v>
      </c>
      <c r="E35" s="3">
        <v>12.28</v>
      </c>
      <c r="F35" s="3">
        <v>9.92</v>
      </c>
      <c r="G35" s="3">
        <v>9.1560000000000006</v>
      </c>
      <c r="H35" s="3">
        <v>6.093</v>
      </c>
      <c r="I35" s="3">
        <v>12.518000000000001</v>
      </c>
      <c r="J35" s="2">
        <v>9.9960000000000004</v>
      </c>
      <c r="K35" s="3">
        <v>6.8920000000000003</v>
      </c>
      <c r="L35" s="3">
        <v>9.5519999999999996</v>
      </c>
      <c r="M35" s="3">
        <v>9.2016666666666662</v>
      </c>
      <c r="N35" s="104">
        <v>14.51</v>
      </c>
      <c r="AL35" s="17"/>
    </row>
    <row r="36" spans="2:38" s="4" customFormat="1" ht="15.75" thickBot="1" x14ac:dyDescent="0.3">
      <c r="B36" s="88"/>
      <c r="C36" s="27" t="s">
        <v>171</v>
      </c>
      <c r="D36" s="27">
        <v>12.8</v>
      </c>
      <c r="E36" s="27">
        <v>9.9</v>
      </c>
      <c r="F36" s="27">
        <v>7.8</v>
      </c>
      <c r="G36" s="27">
        <v>12.7</v>
      </c>
      <c r="H36" s="27">
        <v>17.399999999999999</v>
      </c>
      <c r="I36" s="27">
        <v>12.6</v>
      </c>
      <c r="J36" s="27">
        <v>15.3</v>
      </c>
      <c r="K36" s="27">
        <v>15.2</v>
      </c>
      <c r="L36" s="27">
        <v>10</v>
      </c>
      <c r="M36" s="27">
        <v>12.59</v>
      </c>
      <c r="N36" s="105">
        <v>7.5</v>
      </c>
      <c r="AK36" s="186" t="s">
        <v>181</v>
      </c>
      <c r="AL36" s="17">
        <v>0.61939999999999995</v>
      </c>
    </row>
    <row r="37" spans="2:38" s="4" customFormat="1" ht="15.75" thickBot="1" x14ac:dyDescent="0.3">
      <c r="B37" s="222" t="s">
        <v>27</v>
      </c>
      <c r="C37" s="229"/>
      <c r="D37" s="229"/>
      <c r="E37" s="229"/>
      <c r="F37" s="229"/>
      <c r="G37" s="229"/>
      <c r="H37" s="229"/>
      <c r="I37" s="229"/>
      <c r="J37" s="229"/>
      <c r="K37" s="229"/>
      <c r="L37" s="229"/>
      <c r="M37" s="229"/>
      <c r="N37" s="230"/>
      <c r="AK37" s="186" t="s">
        <v>182</v>
      </c>
      <c r="AL37" s="17">
        <f>+AL36/2</f>
        <v>0.30969999999999998</v>
      </c>
    </row>
    <row r="38" spans="2:38" s="4" customFormat="1" x14ac:dyDescent="0.25">
      <c r="B38" s="37"/>
      <c r="C38" s="17"/>
      <c r="D38" s="64"/>
      <c r="E38" s="33"/>
      <c r="F38" s="17"/>
      <c r="G38" s="17"/>
      <c r="H38" s="17"/>
      <c r="I38" s="29"/>
      <c r="J38" s="29"/>
    </row>
    <row r="39" spans="2:38" s="4" customFormat="1" ht="15.75" thickBot="1" x14ac:dyDescent="0.3">
      <c r="C39" s="5"/>
      <c r="D39" s="17"/>
      <c r="E39" s="29"/>
      <c r="F39" s="17"/>
      <c r="G39" s="17"/>
      <c r="H39" s="17"/>
      <c r="I39" s="17"/>
    </row>
    <row r="40" spans="2:38" ht="36" customHeight="1" thickBot="1" x14ac:dyDescent="0.3">
      <c r="B40" s="217" t="s">
        <v>0</v>
      </c>
      <c r="C40" s="219" t="s">
        <v>137</v>
      </c>
      <c r="D40" s="220"/>
      <c r="E40" s="220"/>
      <c r="F40" s="220"/>
      <c r="G40" s="220"/>
      <c r="H40" s="220"/>
      <c r="I40" s="220"/>
      <c r="J40" s="221"/>
      <c r="K40" s="49"/>
      <c r="L40" s="49"/>
      <c r="M40" s="4"/>
      <c r="N40" s="4"/>
      <c r="O40" s="4"/>
      <c r="P40" s="4"/>
      <c r="Q40" s="4"/>
      <c r="T40" s="4"/>
      <c r="U40" s="4"/>
      <c r="V40" s="4"/>
      <c r="W40" s="4"/>
      <c r="X40" s="4"/>
      <c r="Y40" s="4"/>
      <c r="Z40" s="4"/>
      <c r="AA40" s="4"/>
      <c r="AB40" s="4"/>
      <c r="AC40" s="4"/>
      <c r="AD40" s="4"/>
      <c r="AK40" s="4"/>
      <c r="AL40" s="4"/>
    </row>
    <row r="41" spans="2:38" ht="15.75" thickBot="1" x14ac:dyDescent="0.3">
      <c r="B41" s="218"/>
      <c r="C41" s="76" t="s">
        <v>28</v>
      </c>
      <c r="D41" s="201" t="s">
        <v>31</v>
      </c>
      <c r="E41" s="202"/>
      <c r="F41" s="202"/>
      <c r="G41" s="202"/>
      <c r="H41" s="202"/>
      <c r="I41" s="202"/>
      <c r="J41" s="203"/>
      <c r="K41" s="77"/>
      <c r="L41" s="77"/>
      <c r="M41" s="4"/>
      <c r="N41" s="4"/>
      <c r="O41" s="4"/>
      <c r="P41" s="4"/>
      <c r="Q41" s="4"/>
      <c r="T41" s="4"/>
      <c r="U41" s="4"/>
      <c r="V41" s="4"/>
      <c r="W41" s="4"/>
      <c r="X41" s="4"/>
      <c r="Y41" s="4"/>
      <c r="Z41" s="4"/>
      <c r="AA41" s="4"/>
      <c r="AB41" s="4"/>
      <c r="AC41" s="4"/>
      <c r="AD41" s="4"/>
      <c r="AK41" s="4"/>
      <c r="AL41" s="4"/>
    </row>
    <row r="42" spans="2:38" ht="15.75" thickBot="1" x14ac:dyDescent="0.3">
      <c r="B42" s="78"/>
      <c r="C42" s="79"/>
      <c r="D42" s="80">
        <v>4</v>
      </c>
      <c r="E42" s="80">
        <v>6</v>
      </c>
      <c r="F42" s="80">
        <v>8</v>
      </c>
      <c r="G42" s="80">
        <v>10</v>
      </c>
      <c r="H42" s="80">
        <v>12</v>
      </c>
      <c r="I42" s="81" t="s">
        <v>29</v>
      </c>
      <c r="J42" s="191">
        <v>2</v>
      </c>
      <c r="T42" s="4"/>
      <c r="U42" s="4"/>
      <c r="V42" s="4"/>
      <c r="W42" s="4"/>
      <c r="X42" s="4"/>
      <c r="Y42" s="4"/>
      <c r="Z42" s="4"/>
      <c r="AA42" s="4"/>
      <c r="AB42" s="4"/>
      <c r="AC42" s="4"/>
      <c r="AD42" s="4"/>
      <c r="AK42" s="4"/>
      <c r="AL42" s="4"/>
    </row>
    <row r="43" spans="2:38" x14ac:dyDescent="0.25">
      <c r="B43" s="82">
        <v>1</v>
      </c>
      <c r="C43" s="83" t="s">
        <v>11</v>
      </c>
      <c r="D43" s="52">
        <v>61.434548169140648</v>
      </c>
      <c r="E43" s="52">
        <v>60.168929315734566</v>
      </c>
      <c r="F43" s="52">
        <v>58.491790832308496</v>
      </c>
      <c r="G43" s="52">
        <v>56.415593183648525</v>
      </c>
      <c r="H43" s="52">
        <v>54.146751132963175</v>
      </c>
      <c r="I43" s="65">
        <v>8.5800000000000004E-4</v>
      </c>
      <c r="J43" s="66">
        <v>0.82030000000000003</v>
      </c>
      <c r="T43" s="4"/>
      <c r="U43" s="4"/>
      <c r="V43" s="4"/>
      <c r="W43" s="4"/>
      <c r="X43" s="4"/>
      <c r="Y43" s="4"/>
      <c r="Z43" s="4"/>
      <c r="AA43" s="4"/>
      <c r="AB43" s="4"/>
      <c r="AC43" s="4"/>
      <c r="AD43" s="4"/>
      <c r="AK43" s="4"/>
      <c r="AL43" s="4"/>
    </row>
    <row r="44" spans="2:38" x14ac:dyDescent="0.25">
      <c r="B44" s="82">
        <v>2</v>
      </c>
      <c r="C44" s="84" t="s">
        <v>12</v>
      </c>
      <c r="D44" s="52">
        <v>80.067911812753195</v>
      </c>
      <c r="E44" s="52">
        <v>84.139514613613713</v>
      </c>
      <c r="F44" s="52">
        <v>87.425380711705557</v>
      </c>
      <c r="G44" s="52">
        <v>89.578318550243182</v>
      </c>
      <c r="H44" s="52">
        <v>90.650192002930666</v>
      </c>
      <c r="I44" s="65" t="s">
        <v>30</v>
      </c>
      <c r="J44" s="67">
        <v>0.9133</v>
      </c>
      <c r="T44" s="4"/>
      <c r="U44" s="4"/>
      <c r="V44" s="4"/>
      <c r="W44" s="4"/>
      <c r="X44" s="4"/>
      <c r="Y44" s="4"/>
      <c r="Z44" s="4"/>
      <c r="AA44" s="4"/>
      <c r="AB44" s="4"/>
      <c r="AC44" s="4"/>
      <c r="AD44" s="4"/>
      <c r="AK44" s="4"/>
      <c r="AL44" s="4"/>
    </row>
    <row r="45" spans="2:38" x14ac:dyDescent="0.25">
      <c r="B45" s="82">
        <v>3</v>
      </c>
      <c r="C45" s="84" t="s">
        <v>13</v>
      </c>
      <c r="D45" s="85">
        <v>23.639046462783519</v>
      </c>
      <c r="E45" s="85">
        <v>28.620197104953181</v>
      </c>
      <c r="F45" s="85">
        <v>35.193481080701908</v>
      </c>
      <c r="G45" s="85">
        <v>43.113423354134348</v>
      </c>
      <c r="H45" s="85">
        <v>51.338417246040265</v>
      </c>
      <c r="I45" s="65">
        <v>5.4799999999999998E-4</v>
      </c>
      <c r="J45" s="67">
        <v>0.8387</v>
      </c>
    </row>
    <row r="46" spans="2:38" x14ac:dyDescent="0.25">
      <c r="B46" s="82">
        <v>4</v>
      </c>
      <c r="C46" s="84" t="s">
        <v>16</v>
      </c>
      <c r="D46" s="52">
        <v>60.801326227668049</v>
      </c>
      <c r="E46" s="52">
        <v>58.744244230152496</v>
      </c>
      <c r="F46" s="52">
        <v>56.212742807698568</v>
      </c>
      <c r="G46" s="52">
        <v>53.31134149858088</v>
      </c>
      <c r="H46" s="52">
        <v>50.356250535215132</v>
      </c>
      <c r="I46" s="65">
        <v>6.7000000000000002E-4</v>
      </c>
      <c r="J46" s="67">
        <v>0.82289999999999996</v>
      </c>
    </row>
    <row r="47" spans="2:38" x14ac:dyDescent="0.25">
      <c r="B47" s="82">
        <v>5</v>
      </c>
      <c r="C47" s="84" t="s">
        <v>68</v>
      </c>
      <c r="D47" s="85">
        <v>46.12310335933801</v>
      </c>
      <c r="E47" s="85">
        <v>39.562019039595732</v>
      </c>
      <c r="F47" s="85">
        <v>32.881585969955992</v>
      </c>
      <c r="G47" s="85">
        <v>26.99117311679602</v>
      </c>
      <c r="H47" s="85">
        <v>22.494163367561406</v>
      </c>
      <c r="I47" s="65" t="s">
        <v>30</v>
      </c>
      <c r="J47" s="67">
        <v>0.93610000000000004</v>
      </c>
    </row>
    <row r="48" spans="2:38" x14ac:dyDescent="0.25">
      <c r="B48" s="82">
        <v>6</v>
      </c>
      <c r="C48" s="84" t="s">
        <v>17</v>
      </c>
      <c r="D48" s="52">
        <v>86.836711530483143</v>
      </c>
      <c r="E48" s="52">
        <v>77.322623241362862</v>
      </c>
      <c r="F48" s="52">
        <v>62.596377437181829</v>
      </c>
      <c r="G48" s="85">
        <v>44.50507909727942</v>
      </c>
      <c r="H48" s="85">
        <v>28.125077507028131</v>
      </c>
      <c r="I48" s="68">
        <v>2.2787999999999999E-2</v>
      </c>
      <c r="J48" s="69">
        <v>0.54430000000000001</v>
      </c>
    </row>
    <row r="49" spans="2:10" x14ac:dyDescent="0.25">
      <c r="B49" s="82">
        <v>7</v>
      </c>
      <c r="C49" s="84" t="s">
        <v>97</v>
      </c>
      <c r="D49" s="85">
        <v>42.966641037454146</v>
      </c>
      <c r="E49" s="52">
        <v>52.050130359533767</v>
      </c>
      <c r="F49" s="52">
        <v>61.915311152497452</v>
      </c>
      <c r="G49" s="52">
        <v>71.062500232581144</v>
      </c>
      <c r="H49" s="52">
        <v>78.207731430741774</v>
      </c>
      <c r="I49" s="65" t="s">
        <v>30</v>
      </c>
      <c r="J49" s="70">
        <v>0.85160000000000002</v>
      </c>
    </row>
    <row r="50" spans="2:10" x14ac:dyDescent="0.25">
      <c r="B50" s="82">
        <v>8</v>
      </c>
      <c r="C50" s="84" t="s">
        <v>135</v>
      </c>
      <c r="D50" s="52">
        <v>71.067854889795754</v>
      </c>
      <c r="E50" s="52">
        <v>58.04832160810458</v>
      </c>
      <c r="F50" s="85">
        <v>42.379929241389405</v>
      </c>
      <c r="G50" s="85">
        <v>27.492627224047695</v>
      </c>
      <c r="H50" s="85">
        <v>16.596669502987226</v>
      </c>
      <c r="I50" s="65">
        <v>1.2359999999999999E-3</v>
      </c>
      <c r="J50" s="70">
        <v>0.79359999999999997</v>
      </c>
    </row>
    <row r="51" spans="2:10" x14ac:dyDescent="0.25">
      <c r="B51" s="82">
        <v>9</v>
      </c>
      <c r="C51" s="84" t="s">
        <v>46</v>
      </c>
      <c r="D51" s="52">
        <v>85.846305342359557</v>
      </c>
      <c r="E51" s="52">
        <v>88.116667365495644</v>
      </c>
      <c r="F51" s="52">
        <v>89.792872769837601</v>
      </c>
      <c r="G51" s="52">
        <v>90.578393021592419</v>
      </c>
      <c r="H51" s="52">
        <v>90.519979421991565</v>
      </c>
      <c r="I51" s="65" t="s">
        <v>30</v>
      </c>
      <c r="J51" s="70">
        <v>0.88300000000000001</v>
      </c>
    </row>
    <row r="52" spans="2:10" x14ac:dyDescent="0.25">
      <c r="B52" s="82">
        <v>10</v>
      </c>
      <c r="C52" s="84" t="s">
        <v>24</v>
      </c>
      <c r="D52" s="52">
        <v>85.484485370590164</v>
      </c>
      <c r="E52" s="52">
        <v>72.994460067349436</v>
      </c>
      <c r="F52" s="52">
        <v>54.168938341785633</v>
      </c>
      <c r="G52" s="85">
        <v>33.358449630334931</v>
      </c>
      <c r="H52" s="85">
        <v>17.532053408478287</v>
      </c>
      <c r="I52" s="65">
        <v>2.31E-3</v>
      </c>
      <c r="J52" s="70">
        <v>0.76170000000000004</v>
      </c>
    </row>
    <row r="53" spans="2:10" x14ac:dyDescent="0.25">
      <c r="B53" s="82">
        <v>11</v>
      </c>
      <c r="C53" s="84" t="s">
        <v>40</v>
      </c>
      <c r="D53" s="85">
        <v>36.723439839418084</v>
      </c>
      <c r="E53" s="85">
        <v>37.788306309653066</v>
      </c>
      <c r="F53" s="85">
        <v>39.280444548575531</v>
      </c>
      <c r="G53" s="85">
        <v>41.249411622280398</v>
      </c>
      <c r="H53" s="55">
        <v>43.505244832233593</v>
      </c>
      <c r="I53" s="65" t="s">
        <v>30</v>
      </c>
      <c r="J53" s="70">
        <v>0.95620000000000005</v>
      </c>
    </row>
    <row r="54" spans="2:10" x14ac:dyDescent="0.25">
      <c r="B54" s="82">
        <v>12</v>
      </c>
      <c r="C54" s="84" t="s">
        <v>41</v>
      </c>
      <c r="D54" s="52">
        <v>60.694440226610858</v>
      </c>
      <c r="E54" s="52">
        <v>51.771400845017254</v>
      </c>
      <c r="F54" s="85">
        <v>41.762041796323381</v>
      </c>
      <c r="G54" s="85">
        <v>32.130565258177036</v>
      </c>
      <c r="H54" s="85">
        <v>24.341565298589174</v>
      </c>
      <c r="I54" s="65" t="s">
        <v>30</v>
      </c>
      <c r="J54" s="70">
        <v>0.90920000000000001</v>
      </c>
    </row>
    <row r="55" spans="2:10" x14ac:dyDescent="0.25">
      <c r="B55" s="82">
        <v>13</v>
      </c>
      <c r="C55" s="84" t="s">
        <v>25</v>
      </c>
      <c r="D55" s="52">
        <v>61.264500603151959</v>
      </c>
      <c r="E55" s="52">
        <v>67.60601178205566</v>
      </c>
      <c r="F55" s="52">
        <v>73.685486247842121</v>
      </c>
      <c r="G55" s="52">
        <v>78.683722830779601</v>
      </c>
      <c r="H55" s="52">
        <v>82.200765589022922</v>
      </c>
      <c r="I55" s="65">
        <v>5.1199999999999998E-4</v>
      </c>
      <c r="J55" s="70">
        <v>0.84199999999999997</v>
      </c>
    </row>
    <row r="56" spans="2:10" x14ac:dyDescent="0.25">
      <c r="B56" s="82">
        <v>14</v>
      </c>
      <c r="C56" s="84" t="s">
        <v>15</v>
      </c>
      <c r="D56" s="85">
        <v>42.973316044667385</v>
      </c>
      <c r="E56" s="52">
        <v>51.502148425615943</v>
      </c>
      <c r="F56" s="52">
        <v>60.812316694786816</v>
      </c>
      <c r="G56" s="52">
        <v>69.55438449993035</v>
      </c>
      <c r="H56" s="52">
        <v>76.515706931445663</v>
      </c>
      <c r="I56" s="65" t="s">
        <v>30</v>
      </c>
      <c r="J56" s="70">
        <v>0.89949999999999997</v>
      </c>
    </row>
    <row r="57" spans="2:10" x14ac:dyDescent="0.25">
      <c r="B57" s="82">
        <v>15</v>
      </c>
      <c r="C57" s="84" t="s">
        <v>4</v>
      </c>
      <c r="D57" s="52">
        <v>56.490020405728437</v>
      </c>
      <c r="E57" s="52">
        <v>59.044688380040981</v>
      </c>
      <c r="F57" s="52">
        <v>61.606843805147179</v>
      </c>
      <c r="G57" s="52">
        <v>63.823584275007804</v>
      </c>
      <c r="H57" s="52">
        <v>65.451356078895373</v>
      </c>
      <c r="I57" s="65" t="s">
        <v>30</v>
      </c>
      <c r="J57" s="70">
        <v>0.86080000000000001</v>
      </c>
    </row>
    <row r="58" spans="2:10" x14ac:dyDescent="0.25">
      <c r="B58" s="82">
        <v>16</v>
      </c>
      <c r="C58" s="84" t="s">
        <v>75</v>
      </c>
      <c r="D58" s="52">
        <v>77.445377249979998</v>
      </c>
      <c r="E58" s="52">
        <v>85.451255713262853</v>
      </c>
      <c r="F58" s="52">
        <v>91.361827148130629</v>
      </c>
      <c r="G58" s="52">
        <v>94.894369434449175</v>
      </c>
      <c r="H58" s="52">
        <v>96.69742409891073</v>
      </c>
      <c r="I58" s="65" t="s">
        <v>30</v>
      </c>
      <c r="J58" s="70">
        <v>0.90710000000000002</v>
      </c>
    </row>
    <row r="59" spans="2:10" x14ac:dyDescent="0.25">
      <c r="B59" s="82">
        <v>17</v>
      </c>
      <c r="C59" s="84" t="s">
        <v>76</v>
      </c>
      <c r="D59" s="85">
        <v>32.774656817708227</v>
      </c>
      <c r="E59" s="85">
        <v>23.524401140080421</v>
      </c>
      <c r="F59" s="85">
        <v>15.673299102265869</v>
      </c>
      <c r="G59" s="85">
        <v>10.20634639689627</v>
      </c>
      <c r="H59" s="85">
        <v>6.9826216837894917</v>
      </c>
      <c r="I59" s="65">
        <v>5.2800000000000004E-4</v>
      </c>
      <c r="J59" s="70">
        <v>0.83840000000000003</v>
      </c>
    </row>
    <row r="60" spans="2:10" x14ac:dyDescent="0.25">
      <c r="B60" s="82">
        <v>18</v>
      </c>
      <c r="C60" s="84" t="s">
        <v>77</v>
      </c>
      <c r="D60" s="85">
        <v>17.457058979007599</v>
      </c>
      <c r="E60" s="85">
        <v>20.961726365165912</v>
      </c>
      <c r="F60" s="85">
        <v>25.952276375369831</v>
      </c>
      <c r="G60" s="85">
        <v>32.609249946397277</v>
      </c>
      <c r="H60" s="85">
        <v>40.296051964030987</v>
      </c>
      <c r="I60" s="65">
        <v>1.0839999999999999E-3</v>
      </c>
      <c r="J60" s="70">
        <v>0.80430000000000001</v>
      </c>
    </row>
    <row r="61" spans="2:10" x14ac:dyDescent="0.25">
      <c r="B61" s="82">
        <v>19</v>
      </c>
      <c r="C61" s="84" t="s">
        <v>116</v>
      </c>
      <c r="D61" s="85">
        <v>3.1585442310247291</v>
      </c>
      <c r="E61" s="85">
        <v>4.2488347177846446</v>
      </c>
      <c r="F61" s="85">
        <v>6.3287113899764824</v>
      </c>
      <c r="G61" s="85">
        <v>10.23606672670182</v>
      </c>
      <c r="H61" s="85">
        <v>16.629236459398722</v>
      </c>
      <c r="I61" s="65" t="s">
        <v>30</v>
      </c>
      <c r="J61" s="70">
        <v>0.90849999999999997</v>
      </c>
    </row>
    <row r="62" spans="2:10" x14ac:dyDescent="0.25">
      <c r="B62" s="82">
        <v>20</v>
      </c>
      <c r="C62" s="84" t="s">
        <v>136</v>
      </c>
      <c r="D62" s="85">
        <v>3.0071964682632624</v>
      </c>
      <c r="E62" s="85">
        <v>4.2854520718010995</v>
      </c>
      <c r="F62" s="85">
        <v>6.7422682757268149</v>
      </c>
      <c r="G62" s="85">
        <v>11.377490664445201</v>
      </c>
      <c r="H62" s="85">
        <v>18.880200434046724</v>
      </c>
      <c r="I62" s="65" t="s">
        <v>30</v>
      </c>
      <c r="J62" s="70">
        <v>0.89639999999999997</v>
      </c>
    </row>
    <row r="63" spans="2:10" x14ac:dyDescent="0.25">
      <c r="B63" s="82">
        <v>21</v>
      </c>
      <c r="C63" s="84" t="s">
        <v>42</v>
      </c>
      <c r="D63" s="52">
        <v>75.849701131418229</v>
      </c>
      <c r="E63" s="52">
        <v>73.100159532020342</v>
      </c>
      <c r="F63" s="52">
        <v>69.328204953530459</v>
      </c>
      <c r="G63" s="52">
        <v>64.465720237268727</v>
      </c>
      <c r="H63" s="52">
        <v>58.976374938845623</v>
      </c>
      <c r="I63" s="68">
        <v>7.7510000000000001E-3</v>
      </c>
      <c r="J63" s="70">
        <v>0.66010000000000002</v>
      </c>
    </row>
    <row r="64" spans="2:10" x14ac:dyDescent="0.25">
      <c r="B64" s="82">
        <v>22</v>
      </c>
      <c r="C64" s="84" t="s">
        <v>102</v>
      </c>
      <c r="D64" s="55">
        <v>47.573612461135262</v>
      </c>
      <c r="E64" s="85">
        <v>42.29986445587992</v>
      </c>
      <c r="F64" s="85">
        <v>36.813848917053569</v>
      </c>
      <c r="G64" s="85">
        <v>31.79354976858907</v>
      </c>
      <c r="H64" s="85">
        <v>27.801136417104043</v>
      </c>
      <c r="I64" s="65" t="s">
        <v>30</v>
      </c>
      <c r="J64" s="70">
        <v>0.85</v>
      </c>
    </row>
    <row r="65" spans="2:38" x14ac:dyDescent="0.25">
      <c r="B65" s="82">
        <v>23</v>
      </c>
      <c r="C65" s="86" t="s">
        <v>104</v>
      </c>
      <c r="D65" s="52">
        <v>78.843454810286886</v>
      </c>
      <c r="E65" s="52">
        <v>81.976929957292526</v>
      </c>
      <c r="F65" s="52">
        <v>84.532516567926749</v>
      </c>
      <c r="G65" s="52">
        <v>86.124515275667449</v>
      </c>
      <c r="H65" s="52">
        <v>86.714966916892351</v>
      </c>
      <c r="I65" s="65" t="s">
        <v>30</v>
      </c>
      <c r="J65" s="71">
        <v>0.91</v>
      </c>
    </row>
    <row r="66" spans="2:38" x14ac:dyDescent="0.25">
      <c r="B66" s="82">
        <v>24</v>
      </c>
      <c r="C66" s="86" t="s">
        <v>43</v>
      </c>
      <c r="D66" s="52">
        <v>76.768064071694894</v>
      </c>
      <c r="E66" s="52">
        <v>71.157812613586984</v>
      </c>
      <c r="F66" s="52">
        <v>63.746092660523466</v>
      </c>
      <c r="G66" s="52">
        <v>54.901552710458212</v>
      </c>
      <c r="H66" s="85">
        <v>45.889155147725425</v>
      </c>
      <c r="I66" s="72">
        <v>4.3940000000000003E-3</v>
      </c>
      <c r="J66" s="73">
        <v>0.71350000000000002</v>
      </c>
    </row>
    <row r="67" spans="2:38" x14ac:dyDescent="0.25">
      <c r="B67" s="82">
        <v>25</v>
      </c>
      <c r="C67" s="86" t="s">
        <v>44</v>
      </c>
      <c r="D67" s="85">
        <v>15.049403392912165</v>
      </c>
      <c r="E67" s="85">
        <v>18.650799242059158</v>
      </c>
      <c r="F67" s="85">
        <v>23.91340320250298</v>
      </c>
      <c r="G67" s="85">
        <v>31.109637651111065</v>
      </c>
      <c r="H67" s="85">
        <v>39.5600377049945</v>
      </c>
      <c r="I67" s="65" t="s">
        <v>30</v>
      </c>
      <c r="J67" s="73">
        <v>0.86629999999999996</v>
      </c>
    </row>
    <row r="68" spans="2:38" x14ac:dyDescent="0.25">
      <c r="B68" s="82">
        <v>26</v>
      </c>
      <c r="C68" s="86" t="s">
        <v>105</v>
      </c>
      <c r="D68" s="52">
        <v>67.464254839568284</v>
      </c>
      <c r="E68" s="52">
        <v>70.965190274245387</v>
      </c>
      <c r="F68" s="52">
        <v>74.150164044189438</v>
      </c>
      <c r="G68" s="52">
        <v>76.564969263308114</v>
      </c>
      <c r="H68" s="52">
        <v>77.992854101269572</v>
      </c>
      <c r="I68" s="65" t="s">
        <v>30</v>
      </c>
      <c r="J68" s="73">
        <v>0.95089999999999997</v>
      </c>
    </row>
    <row r="69" spans="2:38" x14ac:dyDescent="0.25">
      <c r="B69" s="82">
        <v>27</v>
      </c>
      <c r="C69" s="86" t="s">
        <v>106</v>
      </c>
      <c r="D69" s="52">
        <v>61.843880064253398</v>
      </c>
      <c r="E69" s="52">
        <v>67.925909654456021</v>
      </c>
      <c r="F69" s="52">
        <v>73.732054779754108</v>
      </c>
      <c r="G69" s="52">
        <v>78.494876147689467</v>
      </c>
      <c r="H69" s="52">
        <v>81.846018710744104</v>
      </c>
      <c r="I69" s="65" t="s">
        <v>30</v>
      </c>
      <c r="J69" s="73">
        <v>0.91339999999999999</v>
      </c>
    </row>
    <row r="70" spans="2:38" x14ac:dyDescent="0.25">
      <c r="B70" s="82">
        <v>28</v>
      </c>
      <c r="C70" s="86" t="s">
        <v>8</v>
      </c>
      <c r="D70" s="85">
        <v>30.276822302060424</v>
      </c>
      <c r="E70" s="85">
        <v>28.020214387561616</v>
      </c>
      <c r="F70" s="85">
        <v>26.106425368958686</v>
      </c>
      <c r="G70" s="85">
        <v>24.922776760534671</v>
      </c>
      <c r="H70" s="85">
        <v>24.584614663085389</v>
      </c>
      <c r="I70" s="65">
        <v>1.454E-3</v>
      </c>
      <c r="J70" s="73">
        <v>0.78190000000000004</v>
      </c>
    </row>
    <row r="71" spans="2:38" x14ac:dyDescent="0.25">
      <c r="B71" s="82">
        <v>29</v>
      </c>
      <c r="C71" s="86" t="s">
        <v>9</v>
      </c>
      <c r="D71" s="85">
        <v>22.610405147797042</v>
      </c>
      <c r="E71" s="85">
        <v>27.393509450723762</v>
      </c>
      <c r="F71" s="52">
        <v>51.364531118782189</v>
      </c>
      <c r="G71" s="52">
        <v>68.059982341602705</v>
      </c>
      <c r="H71" s="52">
        <v>80.908915569025382</v>
      </c>
      <c r="I71" s="65" t="s">
        <v>30</v>
      </c>
      <c r="J71" s="73">
        <v>0.94679999999999997</v>
      </c>
    </row>
    <row r="72" spans="2:38" ht="14.45" customHeight="1" x14ac:dyDescent="0.25">
      <c r="B72" s="82">
        <v>30</v>
      </c>
      <c r="C72" s="86" t="s">
        <v>37</v>
      </c>
      <c r="D72" s="85">
        <v>32.374330895646331</v>
      </c>
      <c r="E72" s="85">
        <v>27.393509450723762</v>
      </c>
      <c r="F72" s="85">
        <v>22.830591950330959</v>
      </c>
      <c r="G72" s="85">
        <v>19.286097904017431</v>
      </c>
      <c r="H72" s="85">
        <v>16.994136578881868</v>
      </c>
      <c r="I72" s="65" t="s">
        <v>30</v>
      </c>
      <c r="J72" s="73">
        <v>0.8599</v>
      </c>
    </row>
    <row r="73" spans="2:38" s="4" customFormat="1" ht="15.75" thickBot="1" x14ac:dyDescent="0.3">
      <c r="B73" s="82">
        <v>31</v>
      </c>
      <c r="C73" s="87" t="s">
        <v>38</v>
      </c>
      <c r="D73" s="55">
        <v>29.467027812870107</v>
      </c>
      <c r="E73" s="85">
        <v>27.516446514843839</v>
      </c>
      <c r="F73" s="85">
        <v>25.932640577291821</v>
      </c>
      <c r="G73" s="85">
        <v>25.072337092389173</v>
      </c>
      <c r="H73" s="85">
        <v>25.051380642805277</v>
      </c>
      <c r="I73" s="65" t="s">
        <v>30</v>
      </c>
      <c r="J73" s="74">
        <v>0.9355</v>
      </c>
      <c r="T73" s="1"/>
      <c r="U73" s="1"/>
      <c r="V73" s="1"/>
      <c r="W73" s="1"/>
      <c r="X73" s="1"/>
      <c r="Y73" s="1"/>
      <c r="Z73" s="1"/>
      <c r="AA73" s="1"/>
      <c r="AB73" s="1"/>
      <c r="AC73" s="1"/>
      <c r="AD73" s="1"/>
      <c r="AK73" s="1"/>
      <c r="AL73" s="1"/>
    </row>
    <row r="74" spans="2:38" s="4" customFormat="1" ht="15.75" customHeight="1" thickBot="1" x14ac:dyDescent="0.3">
      <c r="B74" s="214" t="s">
        <v>27</v>
      </c>
      <c r="C74" s="215"/>
      <c r="D74" s="215"/>
      <c r="E74" s="215"/>
      <c r="F74" s="215"/>
      <c r="G74" s="215"/>
      <c r="H74" s="215"/>
      <c r="I74" s="215"/>
      <c r="J74" s="216"/>
      <c r="T74" s="1"/>
      <c r="U74" s="1"/>
      <c r="V74" s="1"/>
      <c r="W74" s="1"/>
      <c r="X74" s="1"/>
      <c r="Y74" s="1"/>
      <c r="Z74" s="1"/>
      <c r="AA74" s="1"/>
      <c r="AB74" s="1"/>
      <c r="AC74" s="1"/>
      <c r="AD74" s="1"/>
      <c r="AK74" s="1"/>
      <c r="AL74" s="1"/>
    </row>
    <row r="75" spans="2:38" s="4" customFormat="1" x14ac:dyDescent="0.25">
      <c r="B75" s="37"/>
      <c r="I75" s="5"/>
      <c r="T75" s="1"/>
      <c r="U75" s="1"/>
      <c r="V75" s="1"/>
      <c r="W75" s="1"/>
      <c r="X75" s="1"/>
      <c r="Y75" s="1"/>
      <c r="Z75" s="1"/>
      <c r="AA75" s="1"/>
      <c r="AB75" s="1"/>
      <c r="AC75" s="1"/>
      <c r="AD75" s="1"/>
      <c r="AK75" s="1"/>
      <c r="AL75" s="1"/>
    </row>
    <row r="76" spans="2:38" s="4" customFormat="1" ht="74.25" customHeight="1" x14ac:dyDescent="0.25">
      <c r="B76" s="200" t="s">
        <v>179</v>
      </c>
      <c r="C76" s="200"/>
      <c r="D76" s="200"/>
      <c r="E76" s="200"/>
      <c r="F76" s="200"/>
      <c r="G76" s="200"/>
      <c r="H76" s="200"/>
      <c r="I76" s="200"/>
      <c r="J76" s="200"/>
      <c r="K76" s="200"/>
      <c r="T76" s="1"/>
      <c r="U76" s="1"/>
      <c r="V76" s="1"/>
      <c r="W76" s="1"/>
      <c r="X76" s="1"/>
      <c r="Y76" s="1"/>
      <c r="Z76" s="1"/>
      <c r="AA76" s="1"/>
      <c r="AB76" s="1"/>
      <c r="AC76" s="1"/>
      <c r="AD76" s="1"/>
      <c r="AK76" s="1"/>
      <c r="AL76" s="1"/>
    </row>
    <row r="77" spans="2:38" s="4" customFormat="1" ht="46.5" customHeight="1" x14ac:dyDescent="0.25">
      <c r="B77" s="213" t="s">
        <v>180</v>
      </c>
      <c r="C77" s="213"/>
      <c r="D77" s="213"/>
      <c r="E77" s="213"/>
      <c r="F77" s="213"/>
      <c r="G77" s="213"/>
      <c r="H77" s="213"/>
      <c r="I77" s="213"/>
      <c r="J77" s="213"/>
      <c r="K77" s="213"/>
      <c r="T77" s="1"/>
      <c r="U77" s="1"/>
      <c r="V77" s="1"/>
      <c r="W77" s="1"/>
      <c r="X77" s="1"/>
      <c r="Y77" s="1"/>
      <c r="Z77" s="1"/>
      <c r="AA77" s="1"/>
      <c r="AB77" s="1"/>
      <c r="AC77" s="1"/>
      <c r="AD77" s="1"/>
      <c r="AK77" s="1"/>
      <c r="AL77" s="1"/>
    </row>
    <row r="78" spans="2:38" s="4" customFormat="1" x14ac:dyDescent="0.25">
      <c r="B78" s="37"/>
      <c r="I78" s="5"/>
      <c r="T78" s="1"/>
      <c r="U78" s="1"/>
      <c r="V78" s="1"/>
      <c r="W78" s="1"/>
      <c r="X78" s="1"/>
      <c r="Y78" s="1"/>
      <c r="Z78" s="1"/>
      <c r="AA78" s="1"/>
      <c r="AB78" s="1"/>
      <c r="AC78" s="1"/>
      <c r="AD78" s="1"/>
      <c r="AK78" s="1"/>
      <c r="AL78" s="1"/>
    </row>
    <row r="79" spans="2:38" s="4" customFormat="1" x14ac:dyDescent="0.25">
      <c r="B79" s="37"/>
      <c r="I79" s="5"/>
      <c r="T79" s="1"/>
      <c r="U79" s="1"/>
      <c r="V79" s="1"/>
      <c r="W79" s="1"/>
      <c r="X79" s="1"/>
      <c r="Y79" s="1"/>
      <c r="Z79" s="1"/>
      <c r="AA79" s="1"/>
      <c r="AB79" s="1"/>
      <c r="AC79" s="1"/>
      <c r="AD79" s="1"/>
      <c r="AK79" s="1"/>
      <c r="AL79" s="1"/>
    </row>
    <row r="80" spans="2:38" s="4" customFormat="1" x14ac:dyDescent="0.25">
      <c r="B80" s="37"/>
      <c r="I80" s="5"/>
      <c r="T80" s="1"/>
      <c r="U80" s="1"/>
      <c r="V80" s="1"/>
      <c r="W80" s="1"/>
      <c r="X80" s="1"/>
      <c r="Y80" s="1"/>
      <c r="Z80" s="1"/>
      <c r="AA80" s="1"/>
      <c r="AB80" s="1"/>
      <c r="AC80" s="1"/>
      <c r="AD80" s="1"/>
      <c r="AK80" s="1"/>
      <c r="AL80" s="1"/>
    </row>
    <row r="81" spans="2:38" s="4" customFormat="1" x14ac:dyDescent="0.25">
      <c r="B81" s="37"/>
      <c r="I81" s="5"/>
      <c r="T81" s="1"/>
      <c r="U81" s="1"/>
      <c r="V81" s="1"/>
      <c r="W81" s="1"/>
      <c r="X81" s="1"/>
      <c r="Y81" s="1"/>
      <c r="Z81" s="1"/>
      <c r="AA81" s="1"/>
      <c r="AB81" s="1"/>
      <c r="AC81" s="1"/>
      <c r="AD81" s="1"/>
      <c r="AK81" s="1"/>
      <c r="AL81" s="1"/>
    </row>
    <row r="82" spans="2:38" s="4" customFormat="1" x14ac:dyDescent="0.25">
      <c r="B82" s="37"/>
      <c r="I82" s="5"/>
      <c r="T82" s="1"/>
      <c r="U82" s="1"/>
      <c r="V82" s="1"/>
      <c r="W82" s="1"/>
      <c r="X82" s="1"/>
      <c r="Y82" s="1"/>
      <c r="Z82" s="1"/>
      <c r="AA82" s="1"/>
      <c r="AB82" s="1"/>
      <c r="AC82" s="1"/>
      <c r="AD82" s="1"/>
      <c r="AK82" s="1"/>
      <c r="AL82" s="1"/>
    </row>
    <row r="83" spans="2:38" s="4" customFormat="1" x14ac:dyDescent="0.25">
      <c r="B83" s="37"/>
      <c r="I83" s="5"/>
      <c r="T83" s="1"/>
      <c r="U83" s="1"/>
      <c r="V83" s="1"/>
      <c r="W83" s="1"/>
      <c r="X83" s="1"/>
      <c r="Y83" s="1"/>
      <c r="Z83" s="1"/>
      <c r="AA83" s="1"/>
      <c r="AB83" s="1"/>
      <c r="AC83" s="1"/>
      <c r="AD83" s="1"/>
      <c r="AK83" s="1"/>
      <c r="AL83" s="1"/>
    </row>
    <row r="84" spans="2:38" s="4" customFormat="1" x14ac:dyDescent="0.25">
      <c r="B84" s="37"/>
      <c r="I84" s="5"/>
      <c r="T84" s="1"/>
      <c r="U84" s="1"/>
      <c r="V84" s="1"/>
      <c r="W84" s="1"/>
      <c r="X84" s="1"/>
      <c r="Y84" s="1"/>
      <c r="Z84" s="1"/>
      <c r="AA84" s="1"/>
      <c r="AB84" s="1"/>
      <c r="AC84" s="1"/>
      <c r="AD84" s="1"/>
      <c r="AK84" s="1"/>
      <c r="AL84" s="1"/>
    </row>
    <row r="85" spans="2:38" s="4" customFormat="1" x14ac:dyDescent="0.25">
      <c r="B85" s="37"/>
      <c r="I85" s="5"/>
    </row>
    <row r="86" spans="2:38" s="4" customFormat="1" x14ac:dyDescent="0.25">
      <c r="B86" s="37"/>
      <c r="I86" s="5"/>
    </row>
    <row r="87" spans="2:38" s="4" customFormat="1" x14ac:dyDescent="0.25">
      <c r="B87" s="37"/>
      <c r="I87" s="5"/>
    </row>
    <row r="88" spans="2:38" s="4" customFormat="1" x14ac:dyDescent="0.25">
      <c r="B88" s="37"/>
      <c r="I88" s="5"/>
    </row>
    <row r="89" spans="2:38" s="4" customFormat="1" x14ac:dyDescent="0.25">
      <c r="B89" s="37"/>
      <c r="I89" s="5"/>
    </row>
    <row r="90" spans="2:38" s="4" customFormat="1" x14ac:dyDescent="0.25">
      <c r="B90" s="37"/>
      <c r="I90" s="5"/>
    </row>
    <row r="91" spans="2:38" s="4" customFormat="1" x14ac:dyDescent="0.25">
      <c r="B91" s="37"/>
      <c r="I91" s="5"/>
    </row>
    <row r="92" spans="2:38" s="4" customFormat="1" x14ac:dyDescent="0.25">
      <c r="B92" s="37"/>
      <c r="I92" s="5"/>
    </row>
    <row r="93" spans="2:38" s="4" customFormat="1" x14ac:dyDescent="0.25">
      <c r="B93" s="37"/>
      <c r="I93" s="5"/>
    </row>
    <row r="94" spans="2:38" s="4" customFormat="1" x14ac:dyDescent="0.25">
      <c r="B94" s="37"/>
      <c r="I94" s="5"/>
    </row>
    <row r="95" spans="2:38" s="4" customFormat="1" x14ac:dyDescent="0.25">
      <c r="B95" s="37"/>
      <c r="I95" s="5"/>
    </row>
    <row r="96" spans="2:38" s="4" customFormat="1" x14ac:dyDescent="0.25">
      <c r="B96" s="37"/>
      <c r="I96" s="5"/>
    </row>
    <row r="97" spans="2:9" s="4" customFormat="1" x14ac:dyDescent="0.25">
      <c r="B97" s="37"/>
      <c r="I97" s="5"/>
    </row>
    <row r="98" spans="2:9" s="4" customFormat="1" x14ac:dyDescent="0.25">
      <c r="B98" s="37"/>
      <c r="I98" s="5"/>
    </row>
    <row r="99" spans="2:9" s="4" customFormat="1" x14ac:dyDescent="0.25">
      <c r="B99" s="37"/>
      <c r="I99" s="5"/>
    </row>
    <row r="100" spans="2:9" s="4" customFormat="1" x14ac:dyDescent="0.25">
      <c r="B100" s="37"/>
      <c r="I100" s="5"/>
    </row>
    <row r="101" spans="2:9" s="4" customFormat="1" x14ac:dyDescent="0.25">
      <c r="B101" s="37"/>
      <c r="I101" s="5"/>
    </row>
    <row r="102" spans="2:9" s="4" customFormat="1" x14ac:dyDescent="0.25">
      <c r="B102" s="37"/>
      <c r="I102" s="5"/>
    </row>
    <row r="103" spans="2:9" s="4" customFormat="1" x14ac:dyDescent="0.25">
      <c r="B103" s="37"/>
      <c r="I103" s="5"/>
    </row>
    <row r="104" spans="2:9" s="4" customFormat="1" x14ac:dyDescent="0.25">
      <c r="B104" s="37"/>
      <c r="I104" s="5"/>
    </row>
    <row r="105" spans="2:9" s="4" customFormat="1" x14ac:dyDescent="0.25">
      <c r="B105" s="37"/>
      <c r="I105" s="5"/>
    </row>
    <row r="106" spans="2:9" s="4" customFormat="1" x14ac:dyDescent="0.25">
      <c r="B106" s="37"/>
      <c r="I106" s="5"/>
    </row>
    <row r="107" spans="2:9" s="4" customFormat="1" x14ac:dyDescent="0.25">
      <c r="B107" s="37"/>
      <c r="I107" s="5"/>
    </row>
    <row r="108" spans="2:9" s="4" customFormat="1" x14ac:dyDescent="0.25">
      <c r="B108" s="37"/>
      <c r="I108" s="5"/>
    </row>
    <row r="109" spans="2:9" s="4" customFormat="1" x14ac:dyDescent="0.25">
      <c r="B109" s="37"/>
      <c r="I109" s="5"/>
    </row>
    <row r="110" spans="2:9" s="4" customFormat="1" x14ac:dyDescent="0.25">
      <c r="B110" s="37"/>
      <c r="I110" s="5"/>
    </row>
    <row r="111" spans="2:9" s="4" customFormat="1" x14ac:dyDescent="0.25">
      <c r="B111" s="37"/>
      <c r="I111" s="5"/>
    </row>
    <row r="112" spans="2:9" s="4" customFormat="1" x14ac:dyDescent="0.25">
      <c r="B112" s="37"/>
      <c r="I112" s="5"/>
    </row>
    <row r="113" spans="2:9" s="4" customFormat="1" x14ac:dyDescent="0.25">
      <c r="B113" s="37"/>
      <c r="I113" s="5"/>
    </row>
    <row r="114" spans="2:9" s="4" customFormat="1" x14ac:dyDescent="0.25">
      <c r="B114" s="37"/>
      <c r="I114" s="5"/>
    </row>
    <row r="115" spans="2:9" s="4" customFormat="1" x14ac:dyDescent="0.25">
      <c r="B115" s="37"/>
      <c r="I115" s="5"/>
    </row>
    <row r="116" spans="2:9" s="4" customFormat="1" x14ac:dyDescent="0.25">
      <c r="B116" s="37"/>
      <c r="I116" s="5"/>
    </row>
    <row r="117" spans="2:9" s="4" customFormat="1" x14ac:dyDescent="0.25">
      <c r="B117" s="37"/>
      <c r="I117" s="5"/>
    </row>
    <row r="118" spans="2:9" s="4" customFormat="1" x14ac:dyDescent="0.25">
      <c r="B118" s="37"/>
      <c r="I118" s="5"/>
    </row>
    <row r="119" spans="2:9" s="4" customFormat="1" x14ac:dyDescent="0.25">
      <c r="B119" s="37"/>
      <c r="I119" s="5"/>
    </row>
    <row r="120" spans="2:9" s="4" customFormat="1" x14ac:dyDescent="0.25">
      <c r="B120" s="37"/>
      <c r="I120" s="5"/>
    </row>
    <row r="121" spans="2:9" s="4" customFormat="1" x14ac:dyDescent="0.25">
      <c r="B121" s="37"/>
      <c r="I121" s="5"/>
    </row>
    <row r="122" spans="2:9" s="4" customFormat="1" x14ac:dyDescent="0.25">
      <c r="B122" s="37"/>
      <c r="I122" s="5"/>
    </row>
    <row r="123" spans="2:9" s="4" customFormat="1" x14ac:dyDescent="0.25">
      <c r="B123" s="37"/>
      <c r="I123" s="5"/>
    </row>
    <row r="124" spans="2:9" s="4" customFormat="1" x14ac:dyDescent="0.25">
      <c r="B124" s="37"/>
      <c r="I124" s="5"/>
    </row>
    <row r="125" spans="2:9" s="4" customFormat="1" x14ac:dyDescent="0.25">
      <c r="B125" s="37"/>
      <c r="I125" s="5"/>
    </row>
    <row r="126" spans="2:9" s="4" customFormat="1" x14ac:dyDescent="0.25">
      <c r="B126" s="37"/>
      <c r="I126" s="5"/>
    </row>
    <row r="127" spans="2:9" s="4" customFormat="1" x14ac:dyDescent="0.25">
      <c r="B127" s="37"/>
      <c r="I127" s="5"/>
    </row>
    <row r="128" spans="2:9" s="4" customFormat="1" x14ac:dyDescent="0.25">
      <c r="B128" s="37"/>
      <c r="I128" s="5"/>
    </row>
    <row r="129" spans="2:9" s="4" customFormat="1" x14ac:dyDescent="0.25">
      <c r="B129" s="37"/>
      <c r="I129" s="5"/>
    </row>
    <row r="130" spans="2:9" s="4" customFormat="1" x14ac:dyDescent="0.25">
      <c r="B130" s="37"/>
      <c r="I130" s="5"/>
    </row>
    <row r="131" spans="2:9" s="4" customFormat="1" x14ac:dyDescent="0.25">
      <c r="B131" s="37"/>
      <c r="I131" s="5"/>
    </row>
    <row r="132" spans="2:9" s="4" customFormat="1" x14ac:dyDescent="0.25">
      <c r="B132" s="37"/>
      <c r="I132" s="5"/>
    </row>
    <row r="133" spans="2:9" s="4" customFormat="1" x14ac:dyDescent="0.25">
      <c r="B133" s="37"/>
      <c r="I133" s="5"/>
    </row>
    <row r="134" spans="2:9" s="4" customFormat="1" x14ac:dyDescent="0.25">
      <c r="B134" s="37"/>
      <c r="I134" s="5"/>
    </row>
    <row r="135" spans="2:9" s="4" customFormat="1" x14ac:dyDescent="0.25">
      <c r="B135" s="37"/>
      <c r="I135" s="5"/>
    </row>
    <row r="136" spans="2:9" s="4" customFormat="1" x14ac:dyDescent="0.25">
      <c r="B136" s="37"/>
      <c r="I136" s="5"/>
    </row>
    <row r="137" spans="2:9" s="4" customFormat="1" x14ac:dyDescent="0.25">
      <c r="B137" s="37"/>
      <c r="I137" s="5"/>
    </row>
    <row r="138" spans="2:9" s="4" customFormat="1" x14ac:dyDescent="0.25">
      <c r="B138" s="37"/>
      <c r="I138" s="5"/>
    </row>
    <row r="139" spans="2:9" s="4" customFormat="1" x14ac:dyDescent="0.25">
      <c r="B139" s="37"/>
      <c r="I139" s="5"/>
    </row>
    <row r="140" spans="2:9" s="4" customFormat="1" x14ac:dyDescent="0.25">
      <c r="B140" s="37"/>
      <c r="I140" s="5"/>
    </row>
    <row r="141" spans="2:9" s="4" customFormat="1" x14ac:dyDescent="0.25">
      <c r="B141" s="37"/>
      <c r="I141" s="5"/>
    </row>
    <row r="142" spans="2:9" s="4" customFormat="1" x14ac:dyDescent="0.25">
      <c r="B142" s="37"/>
      <c r="I142" s="5"/>
    </row>
    <row r="143" spans="2:9" s="4" customFormat="1" x14ac:dyDescent="0.25">
      <c r="B143" s="37"/>
      <c r="I143" s="5"/>
    </row>
    <row r="144" spans="2:9" s="4" customFormat="1" x14ac:dyDescent="0.25">
      <c r="B144" s="37"/>
      <c r="I144" s="5"/>
    </row>
    <row r="145" spans="4:9" s="4" customFormat="1" x14ac:dyDescent="0.25">
      <c r="I145" s="5"/>
    </row>
    <row r="146" spans="4:9" s="4" customFormat="1" x14ac:dyDescent="0.25">
      <c r="I146" s="5"/>
    </row>
    <row r="147" spans="4:9" s="4" customFormat="1" x14ac:dyDescent="0.25">
      <c r="I147" s="5"/>
    </row>
    <row r="148" spans="4:9" s="4" customFormat="1" x14ac:dyDescent="0.25">
      <c r="I148" s="5"/>
    </row>
    <row r="149" spans="4:9" s="4" customFormat="1" x14ac:dyDescent="0.25">
      <c r="I149" s="5"/>
    </row>
    <row r="150" spans="4:9" s="4" customFormat="1" x14ac:dyDescent="0.25">
      <c r="I150" s="5"/>
    </row>
    <row r="151" spans="4:9" s="4" customFormat="1" x14ac:dyDescent="0.25">
      <c r="I151" s="5"/>
    </row>
    <row r="152" spans="4:9" s="4" customFormat="1" x14ac:dyDescent="0.25">
      <c r="I152" s="5"/>
    </row>
    <row r="153" spans="4:9" s="4" customFormat="1" x14ac:dyDescent="0.25">
      <c r="I153" s="5"/>
    </row>
    <row r="154" spans="4:9" s="4" customFormat="1" x14ac:dyDescent="0.25">
      <c r="I154" s="5"/>
    </row>
    <row r="155" spans="4:9" s="4" customFormat="1" x14ac:dyDescent="0.25">
      <c r="D155" s="39"/>
      <c r="I155" s="5"/>
    </row>
    <row r="156" spans="4:9" s="4" customFormat="1" x14ac:dyDescent="0.25">
      <c r="I156" s="5"/>
    </row>
    <row r="157" spans="4:9" s="4" customFormat="1" x14ac:dyDescent="0.25">
      <c r="I157" s="5"/>
    </row>
    <row r="158" spans="4:9" s="4" customFormat="1" x14ac:dyDescent="0.25">
      <c r="I158" s="5"/>
    </row>
    <row r="159" spans="4:9" s="4" customFormat="1" x14ac:dyDescent="0.25">
      <c r="I159" s="5"/>
    </row>
    <row r="160" spans="4:9" s="4" customFormat="1" x14ac:dyDescent="0.25">
      <c r="I160" s="5"/>
    </row>
    <row r="161" spans="9:21" s="4" customFormat="1" x14ac:dyDescent="0.25">
      <c r="I161" s="5"/>
    </row>
    <row r="162" spans="9:21" s="4" customFormat="1" x14ac:dyDescent="0.25">
      <c r="I162" s="5"/>
    </row>
    <row r="163" spans="9:21" s="4" customFormat="1" x14ac:dyDescent="0.25">
      <c r="I163" s="5"/>
    </row>
    <row r="164" spans="9:21" s="4" customFormat="1" x14ac:dyDescent="0.25">
      <c r="I164" s="5"/>
    </row>
    <row r="165" spans="9:21" s="4" customFormat="1" x14ac:dyDescent="0.25">
      <c r="I165" s="5"/>
    </row>
    <row r="166" spans="9:21" s="4" customFormat="1" x14ac:dyDescent="0.25">
      <c r="I166" s="5"/>
    </row>
    <row r="167" spans="9:21" s="4" customFormat="1" x14ac:dyDescent="0.25">
      <c r="I167" s="5"/>
    </row>
    <row r="168" spans="9:21" s="4" customFormat="1" x14ac:dyDescent="0.25">
      <c r="I168" s="5"/>
    </row>
    <row r="169" spans="9:21" s="4" customFormat="1" x14ac:dyDescent="0.25">
      <c r="I169" s="5"/>
    </row>
    <row r="170" spans="9:21" s="4" customFormat="1" x14ac:dyDescent="0.25">
      <c r="I170" s="5"/>
    </row>
    <row r="171" spans="9:21" s="4" customFormat="1" x14ac:dyDescent="0.25">
      <c r="I171" s="5"/>
    </row>
    <row r="172" spans="9:21" s="4" customFormat="1" x14ac:dyDescent="0.25">
      <c r="I172" s="5"/>
    </row>
    <row r="173" spans="9:21" s="4" customFormat="1" x14ac:dyDescent="0.25">
      <c r="I173" s="5"/>
    </row>
    <row r="174" spans="9:21" s="4" customFormat="1" x14ac:dyDescent="0.25">
      <c r="I174" s="5"/>
      <c r="U174" s="1"/>
    </row>
    <row r="175" spans="9:21" s="4" customFormat="1" x14ac:dyDescent="0.25">
      <c r="I175" s="5"/>
      <c r="U175" s="1"/>
    </row>
    <row r="176" spans="9:21" s="4" customFormat="1" x14ac:dyDescent="0.25">
      <c r="I176" s="5"/>
      <c r="U176" s="1"/>
    </row>
    <row r="177" spans="2:38" s="4" customFormat="1" x14ac:dyDescent="0.25">
      <c r="I177" s="5"/>
      <c r="U177" s="1"/>
    </row>
    <row r="178" spans="2:38" s="4" customFormat="1" x14ac:dyDescent="0.25">
      <c r="I178" s="5"/>
      <c r="U178" s="1"/>
    </row>
    <row r="179" spans="2:38" s="4" customFormat="1" x14ac:dyDescent="0.25">
      <c r="I179" s="5"/>
      <c r="U179" s="1"/>
    </row>
    <row r="180" spans="2:38" s="4" customFormat="1" x14ac:dyDescent="0.25">
      <c r="I180" s="5"/>
      <c r="U180" s="1"/>
    </row>
    <row r="181" spans="2:38" s="4" customFormat="1" x14ac:dyDescent="0.25">
      <c r="I181" s="5"/>
      <c r="U181" s="1"/>
    </row>
    <row r="182" spans="2:38" s="4" customFormat="1" x14ac:dyDescent="0.25">
      <c r="I182" s="5"/>
      <c r="U182" s="1"/>
    </row>
    <row r="183" spans="2:38" s="4" customFormat="1" x14ac:dyDescent="0.25">
      <c r="I183" s="5"/>
      <c r="U183" s="1"/>
    </row>
    <row r="184" spans="2:38" s="4" customFormat="1" x14ac:dyDescent="0.25">
      <c r="I184" s="5"/>
      <c r="U184" s="1"/>
    </row>
    <row r="185" spans="2:38" s="4" customFormat="1" x14ac:dyDescent="0.25">
      <c r="I185" s="5"/>
      <c r="U185" s="1"/>
    </row>
    <row r="186" spans="2:38" s="4" customFormat="1" x14ac:dyDescent="0.25">
      <c r="I186" s="5"/>
      <c r="U186" s="1"/>
    </row>
    <row r="187" spans="2:38" s="4" customFormat="1" x14ac:dyDescent="0.25">
      <c r="I187" s="5"/>
      <c r="U187" s="1"/>
    </row>
    <row r="188" spans="2:38" s="4" customFormat="1" x14ac:dyDescent="0.25">
      <c r="I188" s="5"/>
      <c r="U188" s="1"/>
    </row>
    <row r="189" spans="2:38" s="4" customFormat="1" x14ac:dyDescent="0.25">
      <c r="I189" s="5"/>
      <c r="U189" s="1"/>
    </row>
    <row r="190" spans="2:38" s="4" customFormat="1" x14ac:dyDescent="0.25">
      <c r="B190" s="1"/>
      <c r="C190" s="1"/>
      <c r="D190" s="1"/>
      <c r="I190" s="5"/>
      <c r="U190" s="1"/>
    </row>
    <row r="191" spans="2:38" x14ac:dyDescent="0.25">
      <c r="T191" s="4"/>
      <c r="V191" s="4"/>
      <c r="W191" s="4"/>
      <c r="X191" s="4"/>
      <c r="Y191" s="4"/>
      <c r="Z191" s="4"/>
      <c r="AA191" s="4"/>
      <c r="AB191" s="4"/>
      <c r="AC191" s="4"/>
      <c r="AD191" s="4"/>
      <c r="AK191" s="4"/>
      <c r="AL191" s="4"/>
    </row>
    <row r="192" spans="2:38" x14ac:dyDescent="0.25">
      <c r="T192" s="4"/>
      <c r="V192" s="4"/>
      <c r="W192" s="4"/>
      <c r="X192" s="4"/>
      <c r="Y192" s="4"/>
      <c r="Z192" s="4"/>
      <c r="AA192" s="4"/>
      <c r="AB192" s="4"/>
      <c r="AC192" s="4"/>
      <c r="AD192" s="4"/>
      <c r="AK192" s="4"/>
      <c r="AL192" s="4"/>
    </row>
    <row r="193" spans="20:38" x14ac:dyDescent="0.25">
      <c r="T193" s="4"/>
      <c r="V193" s="4"/>
      <c r="W193" s="4"/>
      <c r="X193" s="4"/>
      <c r="Y193" s="4"/>
      <c r="Z193" s="4"/>
      <c r="AA193" s="4"/>
      <c r="AB193" s="4"/>
      <c r="AC193" s="4"/>
      <c r="AD193" s="4"/>
      <c r="AK193" s="4"/>
      <c r="AL193" s="4"/>
    </row>
    <row r="194" spans="20:38" x14ac:dyDescent="0.25">
      <c r="T194" s="4"/>
      <c r="V194" s="4"/>
      <c r="W194" s="4"/>
      <c r="X194" s="4"/>
      <c r="Y194" s="4"/>
      <c r="Z194" s="4"/>
      <c r="AA194" s="4"/>
      <c r="AB194" s="4"/>
      <c r="AC194" s="4"/>
      <c r="AD194" s="4"/>
      <c r="AK194" s="4"/>
      <c r="AL194" s="4"/>
    </row>
    <row r="195" spans="20:38" x14ac:dyDescent="0.25">
      <c r="T195" s="4"/>
      <c r="V195" s="4"/>
      <c r="W195" s="4"/>
      <c r="X195" s="4"/>
      <c r="Y195" s="4"/>
      <c r="Z195" s="4"/>
      <c r="AA195" s="4"/>
      <c r="AB195" s="4"/>
      <c r="AC195" s="4"/>
      <c r="AD195" s="4"/>
      <c r="AK195" s="4"/>
      <c r="AL195" s="4"/>
    </row>
    <row r="196" spans="20:38" x14ac:dyDescent="0.25">
      <c r="T196" s="4"/>
      <c r="V196" s="4"/>
      <c r="W196" s="4"/>
      <c r="X196" s="4"/>
      <c r="Y196" s="4"/>
      <c r="Z196" s="4"/>
      <c r="AA196" s="4"/>
      <c r="AB196" s="4"/>
      <c r="AC196" s="4"/>
      <c r="AD196" s="4"/>
      <c r="AK196" s="4"/>
      <c r="AL196" s="4"/>
    </row>
    <row r="197" spans="20:38" x14ac:dyDescent="0.25">
      <c r="T197" s="4"/>
      <c r="V197" s="4"/>
      <c r="W197" s="4"/>
      <c r="X197" s="4"/>
      <c r="Y197" s="4"/>
      <c r="Z197" s="4"/>
      <c r="AA197" s="4"/>
      <c r="AB197" s="4"/>
      <c r="AC197" s="4"/>
      <c r="AD197" s="4"/>
      <c r="AK197" s="4"/>
      <c r="AL197" s="4"/>
    </row>
    <row r="198" spans="20:38" x14ac:dyDescent="0.25">
      <c r="T198" s="4"/>
      <c r="V198" s="4"/>
      <c r="W198" s="4"/>
      <c r="X198" s="4"/>
      <c r="Y198" s="4"/>
      <c r="Z198" s="4"/>
      <c r="AA198" s="4"/>
      <c r="AB198" s="4"/>
      <c r="AC198" s="4"/>
      <c r="AD198" s="4"/>
      <c r="AK198" s="4"/>
      <c r="AL198" s="4"/>
    </row>
    <row r="199" spans="20:38" x14ac:dyDescent="0.25">
      <c r="T199" s="4"/>
      <c r="V199" s="4"/>
      <c r="W199" s="4"/>
      <c r="X199" s="4"/>
      <c r="Y199" s="4"/>
      <c r="Z199" s="4"/>
      <c r="AA199" s="4"/>
      <c r="AB199" s="4"/>
      <c r="AC199" s="4"/>
      <c r="AD199" s="4"/>
      <c r="AK199" s="4"/>
      <c r="AL199" s="4"/>
    </row>
    <row r="200" spans="20:38" x14ac:dyDescent="0.25">
      <c r="T200" s="4"/>
      <c r="V200" s="4"/>
      <c r="W200" s="4"/>
      <c r="X200" s="4"/>
      <c r="Y200" s="4"/>
      <c r="Z200" s="4"/>
      <c r="AA200" s="4"/>
      <c r="AB200" s="4"/>
      <c r="AC200" s="4"/>
      <c r="AD200" s="4"/>
      <c r="AK200" s="4"/>
      <c r="AL200" s="4"/>
    </row>
    <row r="201" spans="20:38" x14ac:dyDescent="0.25">
      <c r="T201" s="4"/>
      <c r="V201" s="4"/>
      <c r="W201" s="4"/>
      <c r="X201" s="4"/>
      <c r="Y201" s="4"/>
      <c r="Z201" s="4"/>
      <c r="AA201" s="4"/>
      <c r="AB201" s="4"/>
      <c r="AC201" s="4"/>
      <c r="AD201" s="4"/>
      <c r="AK201" s="4"/>
      <c r="AL201" s="4"/>
    </row>
    <row r="202" spans="20:38" x14ac:dyDescent="0.25">
      <c r="T202" s="4"/>
      <c r="V202" s="4"/>
      <c r="W202" s="4"/>
      <c r="X202" s="4"/>
      <c r="Y202" s="4"/>
      <c r="Z202" s="4"/>
      <c r="AA202" s="4"/>
      <c r="AB202" s="4"/>
      <c r="AC202" s="4"/>
      <c r="AD202" s="4"/>
      <c r="AK202" s="4"/>
      <c r="AL202" s="4"/>
    </row>
    <row r="203" spans="20:38" x14ac:dyDescent="0.25">
      <c r="T203" s="4"/>
      <c r="V203" s="4"/>
      <c r="W203" s="4"/>
      <c r="X203" s="4"/>
      <c r="Y203" s="4"/>
      <c r="Z203" s="4"/>
      <c r="AA203" s="4"/>
      <c r="AB203" s="4"/>
      <c r="AC203" s="4"/>
      <c r="AD203" s="4"/>
      <c r="AK203" s="4"/>
      <c r="AL203" s="4"/>
    </row>
    <row r="204" spans="20:38" x14ac:dyDescent="0.25">
      <c r="T204" s="4"/>
      <c r="V204" s="4"/>
      <c r="W204" s="4"/>
      <c r="X204" s="4"/>
      <c r="Y204" s="4"/>
      <c r="Z204" s="4"/>
      <c r="AA204" s="4"/>
      <c r="AB204" s="4"/>
      <c r="AC204" s="4"/>
      <c r="AD204" s="4"/>
      <c r="AK204" s="4"/>
      <c r="AL204" s="4"/>
    </row>
    <row r="205" spans="20:38" x14ac:dyDescent="0.25">
      <c r="T205" s="4"/>
      <c r="V205" s="4"/>
      <c r="W205" s="4"/>
      <c r="X205" s="4"/>
      <c r="Y205" s="4"/>
      <c r="Z205" s="4"/>
      <c r="AA205" s="4"/>
      <c r="AB205" s="4"/>
      <c r="AC205" s="4"/>
      <c r="AD205" s="4"/>
      <c r="AK205" s="4"/>
      <c r="AL205" s="4"/>
    </row>
    <row r="206" spans="20:38" x14ac:dyDescent="0.25">
      <c r="T206" s="4"/>
      <c r="V206" s="4"/>
      <c r="W206" s="4"/>
      <c r="X206" s="4"/>
      <c r="Y206" s="4"/>
      <c r="Z206" s="4"/>
      <c r="AA206" s="4"/>
      <c r="AB206" s="4"/>
      <c r="AC206" s="4"/>
      <c r="AD206" s="4"/>
      <c r="AK206" s="4"/>
      <c r="AL206" s="4"/>
    </row>
    <row r="207" spans="20:38" x14ac:dyDescent="0.25">
      <c r="T207" s="4"/>
      <c r="V207" s="4"/>
      <c r="W207" s="4"/>
      <c r="X207" s="4"/>
      <c r="Y207" s="4"/>
      <c r="Z207" s="4"/>
      <c r="AA207" s="4"/>
      <c r="AB207" s="4"/>
      <c r="AC207" s="4"/>
      <c r="AD207" s="4"/>
      <c r="AK207" s="4"/>
      <c r="AL207" s="4"/>
    </row>
    <row r="208" spans="20:38" x14ac:dyDescent="0.25">
      <c r="T208" s="4"/>
      <c r="V208" s="4"/>
      <c r="W208" s="4"/>
      <c r="X208" s="4"/>
      <c r="Y208" s="4"/>
      <c r="Z208" s="4"/>
      <c r="AA208" s="4"/>
      <c r="AB208" s="4"/>
      <c r="AC208" s="4"/>
      <c r="AD208" s="4"/>
      <c r="AK208" s="4"/>
      <c r="AL208" s="4"/>
    </row>
    <row r="209" spans="7:38" x14ac:dyDescent="0.25">
      <c r="T209" s="4"/>
      <c r="V209" s="4"/>
      <c r="W209" s="4"/>
      <c r="X209" s="4"/>
      <c r="Y209" s="4"/>
      <c r="Z209" s="4"/>
      <c r="AA209" s="4"/>
      <c r="AB209" s="4"/>
      <c r="AC209" s="4"/>
      <c r="AD209" s="4"/>
      <c r="AK209" s="4"/>
      <c r="AL209" s="4"/>
    </row>
    <row r="210" spans="7:38" x14ac:dyDescent="0.25">
      <c r="T210" s="4"/>
      <c r="V210" s="4"/>
      <c r="W210" s="4"/>
      <c r="X210" s="4"/>
      <c r="Y210" s="4"/>
      <c r="Z210" s="4"/>
      <c r="AA210" s="4"/>
      <c r="AB210" s="4"/>
      <c r="AC210" s="4"/>
      <c r="AD210" s="4"/>
      <c r="AK210" s="4"/>
      <c r="AL210" s="4"/>
    </row>
    <row r="211" spans="7:38" x14ac:dyDescent="0.25">
      <c r="T211" s="4"/>
      <c r="V211" s="4"/>
      <c r="W211" s="4"/>
      <c r="X211" s="4"/>
      <c r="Y211" s="4"/>
      <c r="Z211" s="4"/>
      <c r="AA211" s="4"/>
      <c r="AB211" s="4"/>
      <c r="AC211" s="4"/>
      <c r="AD211" s="4"/>
      <c r="AK211" s="4"/>
      <c r="AL211" s="4"/>
    </row>
    <row r="212" spans="7:38" x14ac:dyDescent="0.25">
      <c r="T212" s="4"/>
      <c r="V212" s="4"/>
      <c r="W212" s="4"/>
      <c r="X212" s="4"/>
      <c r="Y212" s="4"/>
      <c r="Z212" s="4"/>
      <c r="AA212" s="4"/>
      <c r="AB212" s="4"/>
      <c r="AC212" s="4"/>
      <c r="AD212" s="4"/>
      <c r="AK212" s="4"/>
      <c r="AL212" s="4"/>
    </row>
    <row r="213" spans="7:38" x14ac:dyDescent="0.25">
      <c r="T213" s="4"/>
      <c r="V213" s="4"/>
      <c r="W213" s="4"/>
      <c r="X213" s="4"/>
      <c r="Y213" s="4"/>
      <c r="Z213" s="4"/>
      <c r="AA213" s="4"/>
      <c r="AB213" s="4"/>
      <c r="AC213" s="4"/>
      <c r="AD213" s="4"/>
      <c r="AK213" s="4"/>
      <c r="AL213" s="4"/>
    </row>
    <row r="214" spans="7:38" x14ac:dyDescent="0.25">
      <c r="T214" s="4"/>
      <c r="V214" s="4"/>
      <c r="W214" s="4"/>
      <c r="X214" s="4"/>
      <c r="Y214" s="4"/>
      <c r="Z214" s="4"/>
      <c r="AA214" s="4"/>
      <c r="AB214" s="4"/>
      <c r="AC214" s="4"/>
      <c r="AD214" s="4"/>
      <c r="AK214" s="4"/>
      <c r="AL214" s="4"/>
    </row>
    <row r="215" spans="7:38" x14ac:dyDescent="0.25">
      <c r="T215" s="4"/>
      <c r="V215" s="4"/>
      <c r="W215" s="4"/>
      <c r="X215" s="4"/>
      <c r="Y215" s="4"/>
      <c r="Z215" s="4"/>
      <c r="AA215" s="4"/>
      <c r="AB215" s="4"/>
      <c r="AC215" s="4"/>
      <c r="AD215" s="4"/>
      <c r="AK215" s="4"/>
      <c r="AL215" s="4"/>
    </row>
    <row r="216" spans="7:38" x14ac:dyDescent="0.25">
      <c r="T216" s="4"/>
      <c r="V216" s="4"/>
      <c r="W216" s="4"/>
      <c r="X216" s="4"/>
      <c r="Y216" s="4"/>
      <c r="Z216" s="4"/>
      <c r="AA216" s="4"/>
      <c r="AB216" s="4"/>
      <c r="AC216" s="4"/>
      <c r="AD216" s="4"/>
      <c r="AK216" s="4"/>
      <c r="AL216" s="4"/>
    </row>
    <row r="223" spans="7:38" x14ac:dyDescent="0.25">
      <c r="G223" s="75"/>
    </row>
    <row r="260" spans="7:7" x14ac:dyDescent="0.25">
      <c r="G260" s="75"/>
    </row>
  </sheetData>
  <sortState xmlns:xlrd2="http://schemas.microsoft.com/office/spreadsheetml/2017/richdata2" ref="AK18:AL34">
    <sortCondition descending="1" ref="AL18:AL34"/>
  </sortState>
  <mergeCells count="8">
    <mergeCell ref="B2:N2"/>
    <mergeCell ref="B37:N37"/>
    <mergeCell ref="B76:K76"/>
    <mergeCell ref="B77:K77"/>
    <mergeCell ref="B74:J74"/>
    <mergeCell ref="B40:B41"/>
    <mergeCell ref="C40:J40"/>
    <mergeCell ref="D41:J4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B1:AG216"/>
  <sheetViews>
    <sheetView zoomScale="80" zoomScaleNormal="80" workbookViewId="0">
      <selection activeCell="I5" sqref="I5"/>
    </sheetView>
  </sheetViews>
  <sheetFormatPr defaultColWidth="9.140625" defaultRowHeight="15" x14ac:dyDescent="0.25"/>
  <cols>
    <col min="1" max="1" width="5.7109375" style="1" customWidth="1"/>
    <col min="2" max="2" width="6.7109375" style="1" customWidth="1"/>
    <col min="3" max="3" width="24.42578125" style="1" customWidth="1"/>
    <col min="4" max="8" width="9.5703125" style="1" customWidth="1"/>
    <col min="9" max="9" width="9.5703125" style="32" customWidth="1"/>
    <col min="10" max="10" width="9.5703125" style="1" customWidth="1"/>
    <col min="11" max="11" width="6.5703125" style="32" bestFit="1" customWidth="1"/>
    <col min="12" max="12" width="6.7109375" style="1" customWidth="1"/>
    <col min="13" max="16" width="6.140625" style="1" bestFit="1" customWidth="1"/>
    <col min="17" max="17" width="7.42578125" style="1" customWidth="1"/>
    <col min="18" max="19" width="9.140625" style="40"/>
    <col min="20" max="30" width="9.140625" style="1"/>
    <col min="31" max="31" width="18.7109375" style="1" customWidth="1"/>
    <col min="32" max="16384" width="9.140625" style="1"/>
  </cols>
  <sheetData>
    <row r="1" spans="2:33" s="4" customFormat="1" ht="2.4500000000000002" customHeight="1" thickBot="1" x14ac:dyDescent="0.3">
      <c r="I1" s="5"/>
      <c r="K1" s="5"/>
    </row>
    <row r="2" spans="2:33" s="4" customFormat="1" ht="39" customHeight="1" thickBot="1" x14ac:dyDescent="0.3">
      <c r="B2" s="217" t="s">
        <v>172</v>
      </c>
      <c r="C2" s="231"/>
      <c r="D2" s="231"/>
      <c r="E2" s="231"/>
      <c r="F2" s="231"/>
      <c r="G2" s="231"/>
      <c r="H2" s="231"/>
      <c r="I2" s="231"/>
      <c r="J2" s="232"/>
      <c r="K2" s="8"/>
      <c r="L2" s="8"/>
      <c r="M2" s="8"/>
      <c r="N2" s="8"/>
      <c r="O2" s="8"/>
      <c r="P2" s="8"/>
      <c r="Q2" s="8"/>
    </row>
    <row r="3" spans="2:33" s="4" customFormat="1" ht="95.45" customHeight="1" thickBot="1" x14ac:dyDescent="0.3">
      <c r="B3" s="41" t="s">
        <v>0</v>
      </c>
      <c r="C3" s="42" t="s">
        <v>1</v>
      </c>
      <c r="D3" s="9" t="s">
        <v>64</v>
      </c>
      <c r="E3" s="43" t="s">
        <v>138</v>
      </c>
      <c r="F3" s="44" t="s">
        <v>139</v>
      </c>
      <c r="G3" s="44" t="s">
        <v>140</v>
      </c>
      <c r="H3" s="44" t="s">
        <v>141</v>
      </c>
      <c r="I3" s="10" t="s">
        <v>2</v>
      </c>
      <c r="J3" s="11" t="s">
        <v>3</v>
      </c>
    </row>
    <row r="4" spans="2:33" s="4" customFormat="1" x14ac:dyDescent="0.25">
      <c r="B4" s="12">
        <v>1</v>
      </c>
      <c r="C4" s="13" t="s">
        <v>142</v>
      </c>
      <c r="D4" s="97">
        <v>11.06</v>
      </c>
      <c r="E4" s="98">
        <v>14.9</v>
      </c>
      <c r="F4" s="98">
        <v>15.32</v>
      </c>
      <c r="G4" s="97">
        <v>16.87</v>
      </c>
      <c r="H4" s="98">
        <v>17.309999999999999</v>
      </c>
      <c r="I4" s="45">
        <f>AVERAGE(D4:H4)</f>
        <v>15.092000000000002</v>
      </c>
      <c r="J4" s="16">
        <v>18.245384600000001</v>
      </c>
      <c r="AE4" s="4" t="s">
        <v>142</v>
      </c>
      <c r="AF4" s="17">
        <v>15.092000000000002</v>
      </c>
    </row>
    <row r="5" spans="2:33" s="4" customFormat="1" x14ac:dyDescent="0.25">
      <c r="B5" s="18">
        <v>2</v>
      </c>
      <c r="C5" s="19" t="s">
        <v>135</v>
      </c>
      <c r="D5" s="97">
        <v>12.01</v>
      </c>
      <c r="E5" s="98">
        <v>13.17</v>
      </c>
      <c r="F5" s="98">
        <v>14.31</v>
      </c>
      <c r="G5" s="97">
        <v>17</v>
      </c>
      <c r="H5" s="98">
        <v>17.649999999999999</v>
      </c>
      <c r="I5" s="46">
        <f t="shared" ref="I5:I24" si="0">AVERAGE(D5:H5)</f>
        <v>14.827999999999999</v>
      </c>
      <c r="J5" s="22">
        <v>17.112142899999998</v>
      </c>
      <c r="AE5" s="4" t="s">
        <v>135</v>
      </c>
      <c r="AF5" s="17">
        <v>14.827999999999999</v>
      </c>
    </row>
    <row r="6" spans="2:33" s="4" customFormat="1" x14ac:dyDescent="0.25">
      <c r="B6" s="18">
        <v>3</v>
      </c>
      <c r="C6" s="19" t="s">
        <v>143</v>
      </c>
      <c r="D6" s="97">
        <v>10.31</v>
      </c>
      <c r="E6" s="98">
        <v>12.01</v>
      </c>
      <c r="F6" s="98">
        <v>14.14</v>
      </c>
      <c r="G6" s="97">
        <v>13.97</v>
      </c>
      <c r="H6" s="98">
        <v>18.48</v>
      </c>
      <c r="I6" s="46">
        <f t="shared" si="0"/>
        <v>13.782</v>
      </c>
      <c r="J6" s="22">
        <v>17.608571399999999</v>
      </c>
      <c r="AE6" s="4" t="s">
        <v>76</v>
      </c>
      <c r="AF6" s="17">
        <v>16.229999999999997</v>
      </c>
    </row>
    <row r="7" spans="2:33" s="4" customFormat="1" x14ac:dyDescent="0.25">
      <c r="B7" s="18">
        <v>4</v>
      </c>
      <c r="C7" s="19" t="s">
        <v>63</v>
      </c>
      <c r="D7" s="97">
        <v>13.24</v>
      </c>
      <c r="E7" s="98">
        <v>14.45</v>
      </c>
      <c r="F7" s="98">
        <v>12.69</v>
      </c>
      <c r="G7" s="97">
        <v>13.57</v>
      </c>
      <c r="H7" s="98">
        <v>16.809999999999999</v>
      </c>
      <c r="I7" s="46">
        <f t="shared" si="0"/>
        <v>14.151999999999997</v>
      </c>
      <c r="J7" s="22">
        <v>16.5384615</v>
      </c>
      <c r="AE7" s="4" t="s">
        <v>61</v>
      </c>
      <c r="AF7" s="17">
        <v>16.032</v>
      </c>
    </row>
    <row r="8" spans="2:33" s="4" customFormat="1" x14ac:dyDescent="0.25">
      <c r="B8" s="18">
        <v>5</v>
      </c>
      <c r="C8" s="19" t="s">
        <v>62</v>
      </c>
      <c r="D8" s="97">
        <v>12.13</v>
      </c>
      <c r="E8" s="98">
        <v>14.18</v>
      </c>
      <c r="F8" s="98">
        <v>15.66</v>
      </c>
      <c r="G8" s="97">
        <v>18.36</v>
      </c>
      <c r="H8" s="98">
        <v>17.27</v>
      </c>
      <c r="I8" s="46">
        <f t="shared" si="0"/>
        <v>15.52</v>
      </c>
      <c r="J8" s="22">
        <v>17.620714299999999</v>
      </c>
      <c r="AE8" s="4" t="s">
        <v>62</v>
      </c>
      <c r="AF8" s="17">
        <v>15.52</v>
      </c>
    </row>
    <row r="9" spans="2:33" s="4" customFormat="1" x14ac:dyDescent="0.25">
      <c r="B9" s="18">
        <v>6</v>
      </c>
      <c r="C9" s="19" t="s">
        <v>61</v>
      </c>
      <c r="D9" s="97">
        <v>13.16</v>
      </c>
      <c r="E9" s="98">
        <v>13.78</v>
      </c>
      <c r="F9" s="98">
        <v>15.96</v>
      </c>
      <c r="G9" s="97">
        <v>19.22</v>
      </c>
      <c r="H9" s="98">
        <v>18.04</v>
      </c>
      <c r="I9" s="46">
        <f t="shared" si="0"/>
        <v>16.032</v>
      </c>
      <c r="J9" s="22">
        <v>17.108571399999999</v>
      </c>
      <c r="AE9" s="4" t="s">
        <v>6</v>
      </c>
      <c r="AF9" s="17">
        <v>15.431999999999999</v>
      </c>
      <c r="AG9" s="4">
        <v>17</v>
      </c>
    </row>
    <row r="10" spans="2:33" s="4" customFormat="1" x14ac:dyDescent="0.25">
      <c r="B10" s="18">
        <v>7</v>
      </c>
      <c r="C10" s="19" t="s">
        <v>6</v>
      </c>
      <c r="D10" s="97">
        <v>13.58</v>
      </c>
      <c r="E10" s="98">
        <v>14.47</v>
      </c>
      <c r="F10" s="98">
        <v>13.33</v>
      </c>
      <c r="G10" s="97">
        <v>17.43</v>
      </c>
      <c r="H10" s="98">
        <v>18.350000000000001</v>
      </c>
      <c r="I10" s="46">
        <f t="shared" si="0"/>
        <v>15.431999999999999</v>
      </c>
      <c r="J10" s="22">
        <v>15.7464286</v>
      </c>
      <c r="AE10" s="4" t="s">
        <v>59</v>
      </c>
      <c r="AF10" s="17">
        <v>15.209999999999999</v>
      </c>
    </row>
    <row r="11" spans="2:33" s="4" customFormat="1" x14ac:dyDescent="0.25">
      <c r="B11" s="18">
        <v>8</v>
      </c>
      <c r="C11" s="19" t="s">
        <v>76</v>
      </c>
      <c r="D11" s="97">
        <v>14.1</v>
      </c>
      <c r="E11" s="98">
        <v>14.59</v>
      </c>
      <c r="F11" s="98">
        <v>15.66</v>
      </c>
      <c r="G11" s="97">
        <v>17.91</v>
      </c>
      <c r="H11" s="98">
        <v>18.89</v>
      </c>
      <c r="I11" s="46">
        <f t="shared" si="0"/>
        <v>16.229999999999997</v>
      </c>
      <c r="J11" s="22">
        <v>16.700714300000001</v>
      </c>
      <c r="AE11" s="4" t="s">
        <v>43</v>
      </c>
      <c r="AF11" s="17">
        <v>14.398000000000001</v>
      </c>
    </row>
    <row r="12" spans="2:33" s="4" customFormat="1" x14ac:dyDescent="0.25">
      <c r="B12" s="18">
        <v>9</v>
      </c>
      <c r="C12" s="19" t="s">
        <v>116</v>
      </c>
      <c r="D12" s="97">
        <v>10.68</v>
      </c>
      <c r="E12" s="98">
        <v>13.4</v>
      </c>
      <c r="F12" s="98">
        <v>12.24</v>
      </c>
      <c r="G12" s="97">
        <v>16.12</v>
      </c>
      <c r="H12" s="98">
        <v>16.63</v>
      </c>
      <c r="I12" s="46">
        <f t="shared" si="0"/>
        <v>13.813999999999998</v>
      </c>
      <c r="J12" s="22">
        <v>16.6978571</v>
      </c>
      <c r="AE12" s="4" t="s">
        <v>147</v>
      </c>
      <c r="AF12" s="17">
        <v>14.16</v>
      </c>
    </row>
    <row r="13" spans="2:33" s="4" customFormat="1" x14ac:dyDescent="0.25">
      <c r="B13" s="18">
        <v>10</v>
      </c>
      <c r="C13" s="19" t="s">
        <v>136</v>
      </c>
      <c r="D13" s="97">
        <v>10.62</v>
      </c>
      <c r="E13" s="98">
        <v>12.55</v>
      </c>
      <c r="F13" s="98">
        <v>10.27</v>
      </c>
      <c r="G13" s="97">
        <v>16.27</v>
      </c>
      <c r="H13" s="98">
        <v>17.91</v>
      </c>
      <c r="I13" s="46">
        <f t="shared" si="0"/>
        <v>13.523999999999997</v>
      </c>
      <c r="J13" s="22">
        <v>15.3642857</v>
      </c>
      <c r="AE13" s="4" t="s">
        <v>63</v>
      </c>
      <c r="AF13" s="17">
        <v>14.151999999999997</v>
      </c>
    </row>
    <row r="14" spans="2:33" s="4" customFormat="1" x14ac:dyDescent="0.25">
      <c r="B14" s="18">
        <v>11</v>
      </c>
      <c r="C14" s="19" t="s">
        <v>43</v>
      </c>
      <c r="D14" s="97">
        <v>11.11</v>
      </c>
      <c r="E14" s="98">
        <v>12.55</v>
      </c>
      <c r="F14" s="98">
        <v>12.62</v>
      </c>
      <c r="G14" s="97">
        <v>17.309999999999999</v>
      </c>
      <c r="H14" s="98">
        <v>18.399999999999999</v>
      </c>
      <c r="I14" s="46">
        <f t="shared" si="0"/>
        <v>14.398000000000001</v>
      </c>
      <c r="J14" s="22">
        <v>16.8</v>
      </c>
      <c r="AE14" s="4" t="s">
        <v>144</v>
      </c>
      <c r="AF14" s="17">
        <v>13.978</v>
      </c>
    </row>
    <row r="15" spans="2:33" s="4" customFormat="1" x14ac:dyDescent="0.25">
      <c r="B15" s="18">
        <v>12</v>
      </c>
      <c r="C15" s="19" t="s">
        <v>144</v>
      </c>
      <c r="D15" s="97">
        <v>10.99</v>
      </c>
      <c r="E15" s="98">
        <v>11.25</v>
      </c>
      <c r="F15" s="98">
        <v>12.62</v>
      </c>
      <c r="G15" s="97">
        <v>16.350000000000001</v>
      </c>
      <c r="H15" s="98">
        <v>18.68</v>
      </c>
      <c r="I15" s="46">
        <f t="shared" si="0"/>
        <v>13.978</v>
      </c>
      <c r="J15" s="22">
        <v>16.351428599999998</v>
      </c>
      <c r="AE15" s="4" t="s">
        <v>116</v>
      </c>
      <c r="AF15" s="17">
        <v>13.813999999999998</v>
      </c>
    </row>
    <row r="16" spans="2:33" s="4" customFormat="1" x14ac:dyDescent="0.25">
      <c r="B16" s="18">
        <v>13</v>
      </c>
      <c r="C16" s="19" t="s">
        <v>145</v>
      </c>
      <c r="D16" s="97">
        <v>11.02</v>
      </c>
      <c r="E16" s="98">
        <v>11.89</v>
      </c>
      <c r="F16" s="98">
        <v>11.28</v>
      </c>
      <c r="G16" s="97">
        <v>13.37</v>
      </c>
      <c r="H16" s="98">
        <v>16.04</v>
      </c>
      <c r="I16" s="46">
        <f t="shared" si="0"/>
        <v>12.719999999999999</v>
      </c>
      <c r="J16" s="22">
        <v>15.6314286</v>
      </c>
      <c r="AE16" s="4" t="s">
        <v>143</v>
      </c>
      <c r="AF16" s="17">
        <v>13.782</v>
      </c>
    </row>
    <row r="17" spans="2:32" s="4" customFormat="1" x14ac:dyDescent="0.25">
      <c r="B17" s="18">
        <v>14</v>
      </c>
      <c r="C17" s="19" t="s">
        <v>44</v>
      </c>
      <c r="D17" s="97">
        <v>10.52</v>
      </c>
      <c r="E17" s="98">
        <v>12.62</v>
      </c>
      <c r="F17" s="98">
        <v>11.11</v>
      </c>
      <c r="G17" s="97">
        <v>11.45</v>
      </c>
      <c r="H17" s="98">
        <v>15.16</v>
      </c>
      <c r="I17" s="46">
        <f t="shared" si="0"/>
        <v>12.172000000000001</v>
      </c>
      <c r="J17" s="22">
        <v>17.2607143</v>
      </c>
      <c r="AE17" s="4" t="s">
        <v>146</v>
      </c>
      <c r="AF17" s="17">
        <v>13.724</v>
      </c>
    </row>
    <row r="18" spans="2:32" s="4" customFormat="1" x14ac:dyDescent="0.25">
      <c r="B18" s="18">
        <v>15</v>
      </c>
      <c r="C18" s="19" t="s">
        <v>146</v>
      </c>
      <c r="D18" s="97">
        <v>12.8</v>
      </c>
      <c r="E18" s="98">
        <v>12.16</v>
      </c>
      <c r="F18" s="98">
        <v>11.54</v>
      </c>
      <c r="G18" s="97">
        <v>14.72</v>
      </c>
      <c r="H18" s="98">
        <v>17.399999999999999</v>
      </c>
      <c r="I18" s="46">
        <f t="shared" si="0"/>
        <v>13.724</v>
      </c>
      <c r="J18" s="22">
        <v>15.358461500000001</v>
      </c>
      <c r="AE18" s="4" t="s">
        <v>60</v>
      </c>
      <c r="AF18" s="17">
        <v>13.718</v>
      </c>
    </row>
    <row r="19" spans="2:32" s="4" customFormat="1" x14ac:dyDescent="0.25">
      <c r="B19" s="18">
        <v>16</v>
      </c>
      <c r="C19" s="19" t="s">
        <v>147</v>
      </c>
      <c r="D19" s="97">
        <v>12.59</v>
      </c>
      <c r="E19" s="98">
        <v>12.99</v>
      </c>
      <c r="F19" s="98">
        <v>12.8</v>
      </c>
      <c r="G19" s="97">
        <v>14.8</v>
      </c>
      <c r="H19" s="98">
        <v>17.62</v>
      </c>
      <c r="I19" s="46">
        <f t="shared" si="0"/>
        <v>14.16</v>
      </c>
      <c r="J19" s="22">
        <v>16.7164286</v>
      </c>
      <c r="AE19" s="4" t="s">
        <v>9</v>
      </c>
      <c r="AF19" s="17">
        <v>13.61</v>
      </c>
    </row>
    <row r="20" spans="2:32" s="4" customFormat="1" x14ac:dyDescent="0.25">
      <c r="B20" s="18">
        <v>17</v>
      </c>
      <c r="C20" s="19" t="s">
        <v>8</v>
      </c>
      <c r="D20" s="97">
        <v>8.3000000000000007</v>
      </c>
      <c r="E20" s="98">
        <v>11.59</v>
      </c>
      <c r="F20" s="98">
        <v>10.53</v>
      </c>
      <c r="G20" s="97">
        <v>19.22</v>
      </c>
      <c r="H20" s="98">
        <v>14.24</v>
      </c>
      <c r="I20" s="46">
        <f t="shared" si="0"/>
        <v>12.776</v>
      </c>
      <c r="J20" s="22">
        <v>15.7257143</v>
      </c>
      <c r="AE20" s="4" t="s">
        <v>136</v>
      </c>
      <c r="AF20" s="17">
        <v>13.523999999999997</v>
      </c>
    </row>
    <row r="21" spans="2:32" s="4" customFormat="1" x14ac:dyDescent="0.25">
      <c r="B21" s="18">
        <v>18</v>
      </c>
      <c r="C21" s="19" t="s">
        <v>9</v>
      </c>
      <c r="D21" s="97">
        <v>10.24</v>
      </c>
      <c r="E21" s="98">
        <v>12.87</v>
      </c>
      <c r="F21" s="98">
        <v>10.76</v>
      </c>
      <c r="G21" s="97">
        <v>17.14</v>
      </c>
      <c r="H21" s="98">
        <v>17.04</v>
      </c>
      <c r="I21" s="46">
        <f t="shared" si="0"/>
        <v>13.61</v>
      </c>
      <c r="J21" s="22">
        <v>19.3021429</v>
      </c>
      <c r="AE21" s="4" t="s">
        <v>8</v>
      </c>
      <c r="AF21" s="17">
        <v>12.776</v>
      </c>
    </row>
    <row r="22" spans="2:32" s="4" customFormat="1" x14ac:dyDescent="0.25">
      <c r="B22" s="18">
        <v>19</v>
      </c>
      <c r="C22" s="19" t="s">
        <v>60</v>
      </c>
      <c r="D22" s="97">
        <v>10.16</v>
      </c>
      <c r="E22" s="98">
        <v>12.35</v>
      </c>
      <c r="F22" s="98">
        <v>11.2</v>
      </c>
      <c r="G22" s="97">
        <v>17.12</v>
      </c>
      <c r="H22" s="98">
        <v>17.760000000000002</v>
      </c>
      <c r="I22" s="46">
        <f t="shared" si="0"/>
        <v>13.718</v>
      </c>
      <c r="J22" s="22">
        <v>16.305</v>
      </c>
      <c r="AE22" s="4" t="s">
        <v>10</v>
      </c>
      <c r="AF22" s="17">
        <v>12.776</v>
      </c>
    </row>
    <row r="23" spans="2:32" s="4" customFormat="1" x14ac:dyDescent="0.25">
      <c r="B23" s="18">
        <v>20</v>
      </c>
      <c r="C23" s="19" t="s">
        <v>10</v>
      </c>
      <c r="D23" s="97">
        <v>12.12</v>
      </c>
      <c r="E23" s="98">
        <v>11.18</v>
      </c>
      <c r="F23" s="98">
        <v>9.61</v>
      </c>
      <c r="G23" s="97">
        <v>14.06</v>
      </c>
      <c r="H23" s="98">
        <v>16.91</v>
      </c>
      <c r="I23" s="46">
        <f t="shared" si="0"/>
        <v>12.776</v>
      </c>
      <c r="J23" s="22">
        <v>16.204999999999998</v>
      </c>
      <c r="AE23" s="4" t="s">
        <v>145</v>
      </c>
      <c r="AF23" s="17">
        <v>12.719999999999999</v>
      </c>
    </row>
    <row r="24" spans="2:32" s="4" customFormat="1" ht="15.75" thickBot="1" x14ac:dyDescent="0.3">
      <c r="B24" s="23">
        <v>21</v>
      </c>
      <c r="C24" s="24" t="s">
        <v>59</v>
      </c>
      <c r="D24" s="97">
        <v>12.9</v>
      </c>
      <c r="E24" s="98">
        <v>13.87</v>
      </c>
      <c r="F24" s="98">
        <v>14.11</v>
      </c>
      <c r="G24" s="97">
        <v>17.8</v>
      </c>
      <c r="H24" s="98">
        <v>17.37</v>
      </c>
      <c r="I24" s="47">
        <f t="shared" si="0"/>
        <v>15.209999999999999</v>
      </c>
      <c r="J24" s="25">
        <v>16.776428599999999</v>
      </c>
      <c r="AE24" s="4" t="s">
        <v>44</v>
      </c>
      <c r="AF24" s="17">
        <v>12.172000000000001</v>
      </c>
    </row>
    <row r="25" spans="2:32" s="4" customFormat="1" ht="15.75" thickBot="1" x14ac:dyDescent="0.3">
      <c r="B25" s="89"/>
      <c r="C25" s="90" t="s">
        <v>26</v>
      </c>
      <c r="D25" s="2">
        <v>11.601000000000001</v>
      </c>
      <c r="E25" s="3">
        <v>12.991</v>
      </c>
      <c r="F25" s="3">
        <v>12.75</v>
      </c>
      <c r="G25" s="3">
        <v>16.193999999999999</v>
      </c>
      <c r="H25" s="3">
        <v>17.332000000000001</v>
      </c>
      <c r="I25" s="3">
        <f>AVERAGE(D25:H25)</f>
        <v>14.173599999999999</v>
      </c>
      <c r="J25" s="99">
        <v>16.722000000000001</v>
      </c>
      <c r="AF25" s="17"/>
    </row>
    <row r="26" spans="2:32" s="4" customFormat="1" ht="14.45" customHeight="1" thickBot="1" x14ac:dyDescent="0.3">
      <c r="B26" s="100"/>
      <c r="C26" s="88" t="s">
        <v>171</v>
      </c>
      <c r="D26" s="101">
        <v>14.6</v>
      </c>
      <c r="E26" s="101">
        <v>16.2</v>
      </c>
      <c r="F26" s="101">
        <v>9.6</v>
      </c>
      <c r="G26" s="101">
        <v>17.100000000000001</v>
      </c>
      <c r="H26" s="101">
        <v>8.1</v>
      </c>
      <c r="I26" s="101">
        <v>13.55</v>
      </c>
      <c r="J26" s="102">
        <v>8.01</v>
      </c>
      <c r="AE26" s="186" t="s">
        <v>181</v>
      </c>
      <c r="AF26" s="17">
        <v>1.3833</v>
      </c>
    </row>
    <row r="27" spans="2:32" s="4" customFormat="1" ht="15.75" thickBot="1" x14ac:dyDescent="0.3">
      <c r="B27" s="226" t="s">
        <v>27</v>
      </c>
      <c r="C27" s="227"/>
      <c r="D27" s="227"/>
      <c r="E27" s="227"/>
      <c r="F27" s="227"/>
      <c r="G27" s="227"/>
      <c r="H27" s="227"/>
      <c r="I27" s="227"/>
      <c r="J27" s="228"/>
      <c r="K27" s="28"/>
      <c r="L27" s="28"/>
      <c r="M27" s="28"/>
      <c r="N27" s="28"/>
      <c r="AE27" s="186" t="s">
        <v>182</v>
      </c>
      <c r="AF27" s="17">
        <f>+AF26/2</f>
        <v>0.69164999999999999</v>
      </c>
    </row>
    <row r="28" spans="2:32" s="4" customFormat="1" x14ac:dyDescent="0.25">
      <c r="B28" s="31"/>
      <c r="C28" s="17"/>
      <c r="D28" s="32"/>
      <c r="E28" s="17"/>
      <c r="F28" s="17"/>
      <c r="G28" s="30"/>
      <c r="H28" s="29"/>
      <c r="AF28" s="17"/>
    </row>
    <row r="29" spans="2:32" s="4" customFormat="1" ht="15.75" thickBot="1" x14ac:dyDescent="0.3">
      <c r="B29" s="31"/>
      <c r="C29" s="33"/>
      <c r="D29" s="31"/>
      <c r="E29" s="31"/>
      <c r="F29" s="34"/>
      <c r="G29" s="30"/>
      <c r="H29" s="34"/>
      <c r="AF29" s="17"/>
    </row>
    <row r="30" spans="2:32" ht="36" customHeight="1" thickBot="1" x14ac:dyDescent="0.3">
      <c r="B30" s="48" t="s">
        <v>0</v>
      </c>
      <c r="C30" s="201" t="s">
        <v>148</v>
      </c>
      <c r="D30" s="202"/>
      <c r="E30" s="202"/>
      <c r="F30" s="202"/>
      <c r="G30" s="202"/>
      <c r="H30" s="202"/>
      <c r="I30" s="202"/>
      <c r="J30" s="202"/>
      <c r="K30" s="203"/>
      <c r="L30" s="49"/>
      <c r="M30" s="4"/>
      <c r="N30" s="4"/>
      <c r="O30" s="4"/>
      <c r="P30" s="4"/>
      <c r="Q30" s="4"/>
      <c r="R30" s="1"/>
      <c r="S30" s="1"/>
      <c r="T30" s="4"/>
      <c r="U30" s="4"/>
      <c r="V30" s="4"/>
      <c r="W30" s="4"/>
      <c r="X30" s="4"/>
      <c r="Y30" s="4"/>
      <c r="Z30" s="4"/>
      <c r="AE30" s="4"/>
      <c r="AF30" s="17"/>
    </row>
    <row r="31" spans="2:32" ht="15.75" thickBot="1" x14ac:dyDescent="0.3">
      <c r="B31" s="35"/>
      <c r="C31" s="233" t="s">
        <v>28</v>
      </c>
      <c r="D31" s="235" t="s">
        <v>149</v>
      </c>
      <c r="E31" s="236"/>
      <c r="F31" s="236"/>
      <c r="G31" s="236"/>
      <c r="H31" s="236"/>
      <c r="I31" s="236"/>
      <c r="J31" s="236"/>
      <c r="K31" s="230"/>
      <c r="R31" s="1"/>
      <c r="S31" s="1"/>
      <c r="T31" s="4"/>
      <c r="U31" s="4"/>
      <c r="V31" s="4"/>
      <c r="W31" s="4"/>
      <c r="X31" s="4"/>
      <c r="Y31" s="4"/>
      <c r="Z31" s="4"/>
      <c r="AE31" s="4"/>
      <c r="AF31" s="17"/>
    </row>
    <row r="32" spans="2:32" ht="15.75" thickBot="1" x14ac:dyDescent="0.3">
      <c r="B32" s="36"/>
      <c r="C32" s="234"/>
      <c r="D32" s="50">
        <v>8</v>
      </c>
      <c r="E32" s="50">
        <v>10</v>
      </c>
      <c r="F32" s="50">
        <v>12</v>
      </c>
      <c r="G32" s="50">
        <v>14</v>
      </c>
      <c r="H32" s="50">
        <v>16</v>
      </c>
      <c r="I32" s="50">
        <v>18</v>
      </c>
      <c r="J32" s="51" t="s">
        <v>29</v>
      </c>
      <c r="K32" s="192">
        <v>2</v>
      </c>
      <c r="R32" s="1"/>
      <c r="S32" s="1"/>
      <c r="T32" s="4"/>
      <c r="U32" s="4"/>
      <c r="V32" s="4"/>
      <c r="W32" s="4"/>
      <c r="X32" s="4"/>
      <c r="Y32" s="4"/>
      <c r="Z32" s="4"/>
      <c r="AE32" s="4"/>
      <c r="AF32" s="17"/>
    </row>
    <row r="33" spans="2:32" x14ac:dyDescent="0.25">
      <c r="B33" s="177">
        <v>1</v>
      </c>
      <c r="C33" s="13" t="s">
        <v>142</v>
      </c>
      <c r="D33" s="52">
        <v>87.344156959210409</v>
      </c>
      <c r="E33" s="52">
        <v>85.774959856448234</v>
      </c>
      <c r="F33" s="52">
        <v>83.172904467478958</v>
      </c>
      <c r="G33" s="52">
        <v>78.576355977859151</v>
      </c>
      <c r="H33" s="52">
        <v>71.58013027964779</v>
      </c>
      <c r="I33" s="52">
        <v>63.427883119639418</v>
      </c>
      <c r="J33" s="53">
        <v>6.1579000000000002E-2</v>
      </c>
      <c r="K33" s="178">
        <v>0.73799999999999999</v>
      </c>
      <c r="R33" s="1"/>
      <c r="S33" s="1"/>
      <c r="T33" s="4"/>
      <c r="U33" s="4"/>
      <c r="V33" s="4"/>
      <c r="W33" s="4"/>
      <c r="X33" s="4"/>
      <c r="Y33" s="4"/>
      <c r="Z33" s="4"/>
      <c r="AE33" s="4"/>
      <c r="AF33" s="17"/>
    </row>
    <row r="34" spans="2:32" x14ac:dyDescent="0.25">
      <c r="B34" s="82">
        <v>2</v>
      </c>
      <c r="C34" s="19" t="s">
        <v>135</v>
      </c>
      <c r="D34" s="52">
        <v>81.422747552052726</v>
      </c>
      <c r="E34" s="52">
        <v>82.009392083856568</v>
      </c>
      <c r="F34" s="52">
        <v>82.203423033596863</v>
      </c>
      <c r="G34" s="52">
        <v>81.229106526429447</v>
      </c>
      <c r="H34" s="52">
        <v>78.616005685809441</v>
      </c>
      <c r="I34" s="52">
        <v>74.873529227139386</v>
      </c>
      <c r="J34" s="54">
        <v>4.8999999999999998E-3</v>
      </c>
      <c r="K34" s="178">
        <v>0.96319999999999995</v>
      </c>
      <c r="R34" s="1"/>
      <c r="S34" s="1"/>
      <c r="T34" s="4"/>
      <c r="U34" s="4"/>
      <c r="V34" s="4"/>
      <c r="W34" s="4"/>
      <c r="X34" s="4"/>
      <c r="Y34" s="4"/>
      <c r="Z34" s="4"/>
      <c r="AE34" s="4"/>
      <c r="AF34" s="17"/>
    </row>
    <row r="35" spans="2:32" x14ac:dyDescent="0.25">
      <c r="B35" s="82">
        <v>3</v>
      </c>
      <c r="C35" s="19" t="s">
        <v>143</v>
      </c>
      <c r="D35" s="52">
        <v>32.515923607160204</v>
      </c>
      <c r="E35" s="52">
        <v>34.124931781416421</v>
      </c>
      <c r="F35" s="52">
        <v>36.40494786475972</v>
      </c>
      <c r="G35" s="55">
        <v>39.670253429629355</v>
      </c>
      <c r="H35" s="55">
        <v>43.70506306525084</v>
      </c>
      <c r="I35" s="55">
        <v>47.706454180461868</v>
      </c>
      <c r="J35" s="54">
        <v>6.3127000000000003E-2</v>
      </c>
      <c r="K35" s="178">
        <v>0.73880000000000001</v>
      </c>
      <c r="R35" s="1"/>
      <c r="S35" s="1"/>
      <c r="T35" s="4"/>
      <c r="U35" s="4"/>
      <c r="V35" s="4"/>
      <c r="W35" s="4"/>
      <c r="X35" s="4"/>
      <c r="Y35" s="4"/>
      <c r="Z35" s="4"/>
      <c r="AE35" s="4"/>
      <c r="AF35" s="17"/>
    </row>
    <row r="36" spans="2:32" x14ac:dyDescent="0.25">
      <c r="B36" s="82">
        <v>4</v>
      </c>
      <c r="C36" s="19" t="s">
        <v>63</v>
      </c>
      <c r="D36" s="52">
        <v>98.645317430485733</v>
      </c>
      <c r="E36" s="52">
        <v>94.930594252579326</v>
      </c>
      <c r="F36" s="52">
        <v>82.21017512041621</v>
      </c>
      <c r="G36" s="52">
        <v>52.990300938522573</v>
      </c>
      <c r="H36" s="55">
        <v>21.56313247606656</v>
      </c>
      <c r="I36" s="55">
        <v>6.3256125361909827</v>
      </c>
      <c r="J36" s="54">
        <v>0.16703699999999999</v>
      </c>
      <c r="K36" s="179">
        <v>0.51</v>
      </c>
      <c r="R36" s="1"/>
      <c r="S36" s="1"/>
      <c r="T36" s="4"/>
      <c r="U36" s="4"/>
      <c r="V36" s="4"/>
      <c r="W36" s="4"/>
      <c r="X36" s="4"/>
      <c r="Y36" s="4"/>
      <c r="Z36" s="4"/>
      <c r="AE36" s="4"/>
      <c r="AF36" s="17"/>
    </row>
    <row r="37" spans="2:32" x14ac:dyDescent="0.25">
      <c r="B37" s="82">
        <v>5</v>
      </c>
      <c r="C37" s="19" t="s">
        <v>62</v>
      </c>
      <c r="D37" s="52">
        <v>91.597076724342941</v>
      </c>
      <c r="E37" s="52">
        <v>91.166012759516562</v>
      </c>
      <c r="F37" s="56">
        <v>90.144653349784704</v>
      </c>
      <c r="G37" s="56">
        <v>87.661501506334687</v>
      </c>
      <c r="H37" s="56">
        <v>82.933569303085363</v>
      </c>
      <c r="I37" s="52">
        <v>76.405497660125178</v>
      </c>
      <c r="J37" s="54">
        <v>4.7856000000000003E-2</v>
      </c>
      <c r="K37" s="178">
        <v>0.7853</v>
      </c>
      <c r="R37" s="1"/>
      <c r="S37" s="1"/>
      <c r="T37" s="4"/>
      <c r="U37" s="4"/>
      <c r="V37" s="4"/>
      <c r="W37" s="4"/>
      <c r="X37" s="4"/>
      <c r="Y37" s="4"/>
      <c r="Z37" s="4"/>
      <c r="AE37" s="4"/>
      <c r="AF37" s="17"/>
    </row>
    <row r="38" spans="2:32" x14ac:dyDescent="0.25">
      <c r="B38" s="82">
        <v>6</v>
      </c>
      <c r="C38" s="19" t="s">
        <v>61</v>
      </c>
      <c r="D38" s="52">
        <v>92.102433925323382</v>
      </c>
      <c r="E38" s="52">
        <v>93.004042802807533</v>
      </c>
      <c r="F38" s="56">
        <v>93.586073832753101</v>
      </c>
      <c r="G38" s="56">
        <v>93.285159442902454</v>
      </c>
      <c r="H38" s="56">
        <v>91.599245282120705</v>
      </c>
      <c r="I38" s="52">
        <v>88.591779491333796</v>
      </c>
      <c r="J38" s="57">
        <v>4.1862999999999997E-2</v>
      </c>
      <c r="K38" s="178">
        <v>0.80589999999999995</v>
      </c>
      <c r="R38" s="1"/>
      <c r="S38" s="1"/>
      <c r="T38" s="4"/>
      <c r="U38" s="4"/>
      <c r="V38" s="4"/>
      <c r="W38" s="4"/>
      <c r="X38" s="4"/>
      <c r="Y38" s="4"/>
      <c r="Z38" s="4"/>
      <c r="AE38" s="4"/>
      <c r="AF38" s="17"/>
    </row>
    <row r="39" spans="2:32" x14ac:dyDescent="0.25">
      <c r="B39" s="82">
        <v>7</v>
      </c>
      <c r="C39" s="19" t="s">
        <v>6</v>
      </c>
      <c r="D39" s="52">
        <v>96.692318297864574</v>
      </c>
      <c r="E39" s="52">
        <v>96.664144950726694</v>
      </c>
      <c r="F39" s="56">
        <v>96.318429140919335</v>
      </c>
      <c r="G39" s="56">
        <v>95.069966574897109</v>
      </c>
      <c r="H39" s="56">
        <v>92.061213579264447</v>
      </c>
      <c r="I39" s="52">
        <v>86.897435046829287</v>
      </c>
      <c r="J39" s="58">
        <v>3.9060000000000002E-3</v>
      </c>
      <c r="K39" s="180">
        <v>0.95840000000000003</v>
      </c>
      <c r="R39" s="1"/>
      <c r="S39" s="1"/>
      <c r="T39" s="4"/>
      <c r="U39" s="4"/>
      <c r="V39" s="4"/>
      <c r="W39" s="4"/>
      <c r="X39" s="4"/>
      <c r="Y39" s="4"/>
      <c r="Z39" s="4"/>
      <c r="AE39" s="4"/>
      <c r="AF39" s="4"/>
    </row>
    <row r="40" spans="2:32" x14ac:dyDescent="0.25">
      <c r="B40" s="82">
        <v>8</v>
      </c>
      <c r="C40" s="19" t="s">
        <v>76</v>
      </c>
      <c r="D40" s="52">
        <v>99.955066957837886</v>
      </c>
      <c r="E40" s="52">
        <v>99.940424783488297</v>
      </c>
      <c r="F40" s="52">
        <v>99.894967761082171</v>
      </c>
      <c r="G40" s="52">
        <v>99.696698117129458</v>
      </c>
      <c r="H40" s="52">
        <v>98.717802189591168</v>
      </c>
      <c r="I40" s="52">
        <v>95.191842502502084</v>
      </c>
      <c r="J40" s="58">
        <v>4.2599999999999999E-3</v>
      </c>
      <c r="K40" s="178">
        <v>0.95960000000000001</v>
      </c>
      <c r="R40" s="1"/>
      <c r="S40" s="1"/>
      <c r="T40" s="4"/>
      <c r="U40" s="4"/>
      <c r="V40" s="4"/>
      <c r="W40" s="4"/>
      <c r="X40" s="4"/>
      <c r="Y40" s="4"/>
      <c r="Z40" s="4"/>
      <c r="AE40" s="4"/>
      <c r="AF40" s="4"/>
    </row>
    <row r="41" spans="2:32" x14ac:dyDescent="0.25">
      <c r="B41" s="82">
        <v>9</v>
      </c>
      <c r="C41" s="19" t="s">
        <v>116</v>
      </c>
      <c r="D41" s="55">
        <v>33.883004280854337</v>
      </c>
      <c r="E41" s="55">
        <v>33.210197536218885</v>
      </c>
      <c r="F41" s="55">
        <v>32.758358348997298</v>
      </c>
      <c r="G41" s="55">
        <v>33.015610648969016</v>
      </c>
      <c r="H41" s="55">
        <v>34.307867924222933</v>
      </c>
      <c r="I41" s="55">
        <v>36.214310019619255</v>
      </c>
      <c r="J41" s="58">
        <v>3.9779999999999998E-3</v>
      </c>
      <c r="K41" s="178">
        <v>0.94899999999999995</v>
      </c>
      <c r="R41" s="1"/>
      <c r="S41" s="1"/>
      <c r="T41" s="4"/>
      <c r="U41" s="4"/>
      <c r="V41" s="4"/>
      <c r="W41" s="4"/>
      <c r="X41" s="4"/>
      <c r="Y41" s="4"/>
      <c r="Z41" s="4"/>
      <c r="AE41" s="4"/>
      <c r="AF41" s="4"/>
    </row>
    <row r="42" spans="2:32" x14ac:dyDescent="0.25">
      <c r="B42" s="82">
        <v>10</v>
      </c>
      <c r="C42" s="19" t="s">
        <v>136</v>
      </c>
      <c r="D42" s="55">
        <v>1.1638359878589966</v>
      </c>
      <c r="E42" s="55">
        <v>3.2256709682729423</v>
      </c>
      <c r="F42" s="55">
        <v>9.5221980086421247</v>
      </c>
      <c r="G42" s="55">
        <v>26.119025230201665</v>
      </c>
      <c r="H42" s="55">
        <v>53.102627157852986</v>
      </c>
      <c r="I42" s="52">
        <v>76.491946282008954</v>
      </c>
      <c r="J42" s="58">
        <v>5.3340000000000002E-3</v>
      </c>
      <c r="K42" s="178">
        <v>0.94689999999999996</v>
      </c>
      <c r="R42" s="1"/>
      <c r="S42" s="1"/>
      <c r="T42" s="4"/>
      <c r="U42" s="4"/>
      <c r="V42" s="4"/>
      <c r="W42" s="4"/>
      <c r="X42" s="4"/>
      <c r="Y42" s="4"/>
      <c r="Z42" s="4"/>
      <c r="AE42" s="4"/>
      <c r="AF42" s="4"/>
    </row>
    <row r="43" spans="2:32" x14ac:dyDescent="0.25">
      <c r="B43" s="82">
        <v>11</v>
      </c>
      <c r="C43" s="19" t="s">
        <v>43</v>
      </c>
      <c r="D43" s="55">
        <v>0.48527890580366551</v>
      </c>
      <c r="E43" s="55">
        <v>3.9594182380796372</v>
      </c>
      <c r="F43" s="55">
        <v>23.223172576591178</v>
      </c>
      <c r="G43" s="52">
        <v>67.580747025470018</v>
      </c>
      <c r="H43" s="52">
        <v>94.82919291173809</v>
      </c>
      <c r="I43" s="52">
        <v>99.5430076760574</v>
      </c>
      <c r="J43" s="58">
        <v>1.3300000000000001E-4</v>
      </c>
      <c r="K43" s="178">
        <v>0.9889</v>
      </c>
      <c r="R43" s="1"/>
      <c r="S43" s="1"/>
      <c r="T43" s="4"/>
      <c r="U43" s="4"/>
      <c r="V43" s="4"/>
      <c r="W43" s="4"/>
      <c r="X43" s="4"/>
      <c r="Y43" s="4"/>
      <c r="Z43" s="4"/>
      <c r="AE43" s="4"/>
      <c r="AF43" s="4"/>
    </row>
    <row r="44" spans="2:32" x14ac:dyDescent="0.25">
      <c r="B44" s="82">
        <v>12</v>
      </c>
      <c r="C44" s="19" t="s">
        <v>144</v>
      </c>
      <c r="D44" s="55">
        <v>2.4949789551642398</v>
      </c>
      <c r="E44" s="55">
        <v>6.6243556105560657</v>
      </c>
      <c r="F44" s="55">
        <v>17.630585747953397</v>
      </c>
      <c r="G44" s="55">
        <v>40.564749039366447</v>
      </c>
      <c r="H44" s="52">
        <v>68.252514540394017</v>
      </c>
      <c r="I44" s="52">
        <v>86.352325563189908</v>
      </c>
      <c r="J44" s="58">
        <v>4.3730000000000002E-3</v>
      </c>
      <c r="K44" s="178">
        <v>0.9516</v>
      </c>
      <c r="R44" s="1"/>
      <c r="S44" s="1"/>
      <c r="T44" s="4"/>
      <c r="U44" s="4"/>
      <c r="V44" s="4"/>
      <c r="W44" s="4"/>
      <c r="X44" s="4"/>
      <c r="Y44" s="4"/>
      <c r="Z44" s="4"/>
      <c r="AE44" s="4"/>
      <c r="AF44" s="4"/>
    </row>
    <row r="45" spans="2:32" x14ac:dyDescent="0.25">
      <c r="B45" s="82">
        <v>13</v>
      </c>
      <c r="C45" s="19" t="s">
        <v>145</v>
      </c>
      <c r="D45" s="55">
        <v>44.050986400487766</v>
      </c>
      <c r="E45" s="55">
        <v>29.106746446513487</v>
      </c>
      <c r="F45" s="55">
        <v>15.51461649501098</v>
      </c>
      <c r="G45" s="55">
        <v>6.8411724921564998</v>
      </c>
      <c r="H45" s="55">
        <v>3.0676135047518094</v>
      </c>
      <c r="I45" s="55">
        <v>1.6674343701666205</v>
      </c>
      <c r="J45" s="58">
        <v>1.4718999999999999E-2</v>
      </c>
      <c r="K45" s="178">
        <v>0.90400000000000003</v>
      </c>
      <c r="R45" s="1"/>
      <c r="S45" s="1"/>
      <c r="T45" s="4"/>
      <c r="U45" s="4"/>
      <c r="V45" s="4"/>
      <c r="W45" s="4"/>
      <c r="X45" s="4"/>
      <c r="Y45" s="4"/>
      <c r="Z45" s="4"/>
      <c r="AE45" s="4"/>
      <c r="AF45" s="4"/>
    </row>
    <row r="46" spans="2:32" x14ac:dyDescent="0.25">
      <c r="B46" s="82">
        <v>14</v>
      </c>
      <c r="C46" s="19" t="s">
        <v>44</v>
      </c>
      <c r="D46" s="52">
        <v>69.683713919248092</v>
      </c>
      <c r="E46" s="55">
        <v>47.184210807682561</v>
      </c>
      <c r="F46" s="55">
        <v>22.208614013577964</v>
      </c>
      <c r="G46" s="55">
        <v>6.5566492854139629</v>
      </c>
      <c r="H46" s="55">
        <v>1.517819686001598</v>
      </c>
      <c r="I46" s="55">
        <v>0.39725544225388543</v>
      </c>
      <c r="J46" s="58">
        <v>0.16189600000000001</v>
      </c>
      <c r="K46" s="179">
        <v>0.52759999999999996</v>
      </c>
      <c r="R46" s="1"/>
      <c r="S46" s="1"/>
    </row>
    <row r="47" spans="2:32" x14ac:dyDescent="0.25">
      <c r="B47" s="82">
        <v>15</v>
      </c>
      <c r="C47" s="19" t="s">
        <v>146</v>
      </c>
      <c r="D47" s="52">
        <v>60.027186178289917</v>
      </c>
      <c r="E47" s="52">
        <v>53.084029869335268</v>
      </c>
      <c r="F47" s="55">
        <v>44.665091342602345</v>
      </c>
      <c r="G47" s="55">
        <v>35.734556533678706</v>
      </c>
      <c r="H47" s="55">
        <v>28.225789046582971</v>
      </c>
      <c r="I47" s="55">
        <v>23.002582664196591</v>
      </c>
      <c r="J47" s="58">
        <v>3.7116000000000003E-2</v>
      </c>
      <c r="K47" s="178">
        <v>0.82599999999999996</v>
      </c>
      <c r="R47" s="1"/>
      <c r="S47" s="1"/>
    </row>
    <row r="48" spans="2:32" x14ac:dyDescent="0.25">
      <c r="B48" s="82">
        <v>16</v>
      </c>
      <c r="C48" s="19" t="s">
        <v>147</v>
      </c>
      <c r="D48" s="52">
        <v>82.901619550338751</v>
      </c>
      <c r="E48" s="52">
        <v>75.540702856340474</v>
      </c>
      <c r="F48" s="52">
        <v>64.41711089382953</v>
      </c>
      <c r="G48" s="55">
        <v>49.586323539808042</v>
      </c>
      <c r="H48" s="55">
        <v>34.687961917534295</v>
      </c>
      <c r="I48" s="55">
        <v>23.540213291853519</v>
      </c>
      <c r="J48" s="58">
        <v>1.8891000000000002E-2</v>
      </c>
      <c r="K48" s="178">
        <v>0.85640000000000005</v>
      </c>
      <c r="R48" s="1"/>
      <c r="S48" s="1"/>
    </row>
    <row r="49" spans="2:32" x14ac:dyDescent="0.25">
      <c r="B49" s="82">
        <v>17</v>
      </c>
      <c r="C49" s="19" t="s">
        <v>8</v>
      </c>
      <c r="D49" s="55">
        <v>3.5297262979652633</v>
      </c>
      <c r="E49" s="55">
        <v>5.7718580772590062</v>
      </c>
      <c r="F49" s="55">
        <v>10.34045967542384</v>
      </c>
      <c r="G49" s="55">
        <v>19.744035473828081</v>
      </c>
      <c r="H49" s="55">
        <v>35.1791441180495</v>
      </c>
      <c r="I49" s="52">
        <v>52.483170881128352</v>
      </c>
      <c r="J49" s="58">
        <v>8.7867000000000001E-2</v>
      </c>
      <c r="K49" s="178">
        <v>0.67800000000000005</v>
      </c>
      <c r="R49" s="1"/>
      <c r="S49" s="1"/>
    </row>
    <row r="50" spans="2:32" x14ac:dyDescent="0.25">
      <c r="B50" s="82">
        <v>18</v>
      </c>
      <c r="C50" s="19" t="s">
        <v>9</v>
      </c>
      <c r="D50" s="55">
        <v>2.6436024246990319</v>
      </c>
      <c r="E50" s="55">
        <v>5.5690888180350502</v>
      </c>
      <c r="F50" s="55">
        <v>12.510793406672448</v>
      </c>
      <c r="G50" s="55">
        <v>27.529653096153307</v>
      </c>
      <c r="H50" s="52">
        <v>50</v>
      </c>
      <c r="I50" s="52">
        <v>70.506642204973744</v>
      </c>
      <c r="J50" s="58">
        <v>7.2449999999999997E-3</v>
      </c>
      <c r="K50" s="178">
        <v>0.93820000000000003</v>
      </c>
      <c r="R50" s="1"/>
      <c r="S50" s="1"/>
    </row>
    <row r="51" spans="2:32" x14ac:dyDescent="0.25">
      <c r="B51" s="82">
        <v>19</v>
      </c>
      <c r="C51" s="19" t="s">
        <v>60</v>
      </c>
      <c r="D51" s="55">
        <v>7.0895821295147154E-2</v>
      </c>
      <c r="E51" s="55">
        <v>0.55459064327187946</v>
      </c>
      <c r="F51" s="55">
        <v>4.3472014591376285</v>
      </c>
      <c r="G51" s="55">
        <v>24.267274686917396</v>
      </c>
      <c r="H51" s="52">
        <v>64.490900291623177</v>
      </c>
      <c r="I51" s="52">
        <v>90.644669178874921</v>
      </c>
      <c r="J51" s="58">
        <v>9.3400000000000004E-4</v>
      </c>
      <c r="K51" s="178">
        <v>0.99309999999999998</v>
      </c>
      <c r="R51" s="1"/>
      <c r="S51" s="1"/>
    </row>
    <row r="52" spans="2:32" x14ac:dyDescent="0.25">
      <c r="B52" s="82">
        <v>20</v>
      </c>
      <c r="C52" s="19" t="s">
        <v>10</v>
      </c>
      <c r="D52" s="55">
        <v>22.511875733133746</v>
      </c>
      <c r="E52" s="55">
        <v>20.014972255529294</v>
      </c>
      <c r="F52" s="55">
        <v>0</v>
      </c>
      <c r="G52" s="55">
        <v>16.465476696432479</v>
      </c>
      <c r="H52" s="55">
        <v>16.750949545547666</v>
      </c>
      <c r="I52" s="55">
        <v>18.202477822744278</v>
      </c>
      <c r="J52" s="58">
        <v>6.1966E-2</v>
      </c>
      <c r="K52" s="178">
        <v>0.74460000000000004</v>
      </c>
      <c r="R52" s="1"/>
      <c r="S52" s="1"/>
    </row>
    <row r="53" spans="2:32" ht="15.75" thickBot="1" x14ac:dyDescent="0.3">
      <c r="B53" s="181">
        <v>21</v>
      </c>
      <c r="C53" s="24" t="s">
        <v>59</v>
      </c>
      <c r="D53" s="175">
        <v>96.232057399094444</v>
      </c>
      <c r="E53" s="175">
        <v>95.458249547886425</v>
      </c>
      <c r="F53" s="175">
        <v>93.971671841240749</v>
      </c>
      <c r="G53" s="175">
        <v>90.672402463638008</v>
      </c>
      <c r="H53" s="175">
        <v>84.193225736496629</v>
      </c>
      <c r="I53" s="175">
        <v>74.779093101020251</v>
      </c>
      <c r="J53" s="176">
        <v>6.4099999999999999E-3</v>
      </c>
      <c r="K53" s="182">
        <v>0.91469999999999996</v>
      </c>
      <c r="R53" s="1"/>
      <c r="S53" s="1"/>
    </row>
    <row r="54" spans="2:32" s="4" customFormat="1" ht="15.75" customHeight="1" thickBot="1" x14ac:dyDescent="0.3">
      <c r="B54" s="214" t="s">
        <v>27</v>
      </c>
      <c r="C54" s="215"/>
      <c r="D54" s="215"/>
      <c r="E54" s="215"/>
      <c r="F54" s="215"/>
      <c r="G54" s="215"/>
      <c r="H54" s="215"/>
      <c r="I54" s="215"/>
      <c r="J54" s="215"/>
      <c r="K54" s="216"/>
      <c r="T54" s="1"/>
      <c r="U54" s="1"/>
      <c r="V54" s="1"/>
      <c r="W54" s="1"/>
      <c r="X54" s="1"/>
      <c r="Y54" s="1"/>
      <c r="Z54" s="1"/>
      <c r="AE54" s="1"/>
      <c r="AF54" s="1"/>
    </row>
    <row r="55" spans="2:32" s="4" customFormat="1" x14ac:dyDescent="0.25">
      <c r="B55" s="37"/>
      <c r="I55" s="5"/>
      <c r="T55" s="1"/>
      <c r="U55" s="1"/>
      <c r="V55" s="1"/>
      <c r="W55" s="1"/>
      <c r="X55" s="1"/>
      <c r="Y55" s="1"/>
      <c r="Z55" s="1"/>
      <c r="AE55" s="1"/>
      <c r="AF55" s="1"/>
    </row>
    <row r="56" spans="2:32" s="4" customFormat="1" ht="74.25" customHeight="1" x14ac:dyDescent="0.25">
      <c r="B56" s="200" t="s">
        <v>179</v>
      </c>
      <c r="C56" s="200"/>
      <c r="D56" s="200"/>
      <c r="E56" s="200"/>
      <c r="F56" s="200"/>
      <c r="G56" s="200"/>
      <c r="H56" s="200"/>
      <c r="I56" s="200"/>
      <c r="J56" s="200"/>
      <c r="K56" s="200"/>
      <c r="T56" s="1"/>
      <c r="U56" s="1"/>
      <c r="V56" s="1"/>
      <c r="W56" s="1"/>
      <c r="X56" s="1"/>
      <c r="Y56" s="1"/>
      <c r="Z56" s="1"/>
      <c r="AE56" s="1"/>
      <c r="AF56" s="1"/>
    </row>
    <row r="57" spans="2:32" s="4" customFormat="1" ht="46.5" customHeight="1" x14ac:dyDescent="0.25">
      <c r="B57" s="213" t="s">
        <v>180</v>
      </c>
      <c r="C57" s="213"/>
      <c r="D57" s="213"/>
      <c r="E57" s="213"/>
      <c r="F57" s="213"/>
      <c r="G57" s="213"/>
      <c r="H57" s="213"/>
      <c r="I57" s="213"/>
      <c r="J57" s="213"/>
      <c r="K57" s="213"/>
      <c r="T57" s="1"/>
      <c r="U57" s="1"/>
      <c r="V57" s="1"/>
      <c r="W57" s="1"/>
      <c r="X57" s="1"/>
      <c r="Y57" s="1"/>
      <c r="Z57" s="1"/>
      <c r="AE57" s="1"/>
      <c r="AF57" s="1"/>
    </row>
    <row r="58" spans="2:32" s="4" customFormat="1" x14ac:dyDescent="0.25">
      <c r="B58" s="31"/>
      <c r="G58" s="38"/>
      <c r="I58" s="5"/>
      <c r="K58" s="5"/>
      <c r="T58" s="1"/>
      <c r="U58" s="1"/>
      <c r="V58" s="1"/>
      <c r="W58" s="1"/>
      <c r="X58" s="1"/>
      <c r="Y58" s="1"/>
      <c r="Z58" s="1"/>
      <c r="AE58" s="1"/>
      <c r="AF58" s="1"/>
    </row>
    <row r="59" spans="2:32" s="4" customFormat="1" x14ac:dyDescent="0.25">
      <c r="B59" s="31"/>
      <c r="G59" s="38"/>
      <c r="I59" s="5"/>
      <c r="K59" s="5"/>
      <c r="T59" s="1"/>
      <c r="U59" s="1"/>
      <c r="V59" s="1"/>
      <c r="W59" s="1"/>
      <c r="X59" s="1"/>
      <c r="Y59" s="1"/>
      <c r="Z59" s="1"/>
      <c r="AE59" s="1"/>
      <c r="AF59" s="1"/>
    </row>
    <row r="60" spans="2:32" s="4" customFormat="1" x14ac:dyDescent="0.25">
      <c r="B60" s="31"/>
      <c r="G60" s="38"/>
      <c r="I60" s="5"/>
      <c r="K60" s="5"/>
      <c r="T60" s="1"/>
      <c r="U60" s="1"/>
      <c r="V60" s="1"/>
      <c r="W60" s="1"/>
      <c r="X60" s="1"/>
      <c r="Y60" s="1"/>
      <c r="Z60" s="1"/>
      <c r="AE60" s="1"/>
      <c r="AF60" s="1"/>
    </row>
    <row r="61" spans="2:32" s="4" customFormat="1" x14ac:dyDescent="0.25">
      <c r="B61" s="31"/>
      <c r="G61" s="38"/>
      <c r="I61" s="5"/>
      <c r="K61" s="5"/>
      <c r="T61" s="1"/>
      <c r="U61" s="1"/>
      <c r="V61" s="1"/>
      <c r="W61" s="1"/>
      <c r="X61" s="1"/>
      <c r="Y61" s="1"/>
      <c r="Z61" s="1"/>
      <c r="AE61" s="1"/>
      <c r="AF61" s="1"/>
    </row>
    <row r="62" spans="2:32" s="4" customFormat="1" x14ac:dyDescent="0.25">
      <c r="B62" s="31"/>
      <c r="G62" s="38"/>
      <c r="I62" s="5"/>
      <c r="K62" s="5"/>
      <c r="T62" s="1"/>
      <c r="U62" s="1"/>
      <c r="V62" s="1"/>
      <c r="W62" s="1"/>
      <c r="X62" s="1"/>
      <c r="Y62" s="1"/>
      <c r="Z62" s="1"/>
      <c r="AE62" s="1"/>
      <c r="AF62" s="1"/>
    </row>
    <row r="63" spans="2:32" s="4" customFormat="1" x14ac:dyDescent="0.25">
      <c r="B63" s="31"/>
      <c r="G63" s="38"/>
      <c r="I63" s="5"/>
      <c r="K63" s="5"/>
      <c r="T63" s="1"/>
      <c r="U63" s="1"/>
      <c r="V63" s="1"/>
      <c r="W63" s="1"/>
      <c r="X63" s="1"/>
      <c r="Y63" s="1"/>
      <c r="Z63" s="1"/>
      <c r="AE63" s="1"/>
      <c r="AF63" s="1"/>
    </row>
    <row r="64" spans="2:32" s="4" customFormat="1" x14ac:dyDescent="0.25">
      <c r="B64" s="31"/>
      <c r="G64" s="38"/>
      <c r="I64" s="5"/>
      <c r="K64" s="5"/>
      <c r="T64" s="1"/>
      <c r="U64" s="1"/>
      <c r="V64" s="1"/>
      <c r="W64" s="1"/>
      <c r="X64" s="1"/>
      <c r="Y64" s="1"/>
      <c r="Z64" s="1"/>
      <c r="AE64" s="1"/>
      <c r="AF64" s="1"/>
    </row>
    <row r="65" spans="2:32" s="4" customFormat="1" x14ac:dyDescent="0.25">
      <c r="B65" s="31"/>
      <c r="G65" s="38"/>
      <c r="I65" s="5"/>
      <c r="K65" s="5"/>
      <c r="T65" s="1"/>
      <c r="U65" s="1"/>
      <c r="V65" s="1"/>
      <c r="W65" s="1"/>
      <c r="X65" s="1"/>
      <c r="Y65" s="1"/>
      <c r="Z65" s="1"/>
      <c r="AE65" s="1"/>
      <c r="AF65" s="1"/>
    </row>
    <row r="66" spans="2:32" s="4" customFormat="1" x14ac:dyDescent="0.25">
      <c r="B66" s="31"/>
      <c r="G66" s="38"/>
      <c r="I66" s="5"/>
      <c r="K66" s="5"/>
      <c r="T66" s="1"/>
      <c r="U66" s="1"/>
      <c r="V66" s="1"/>
      <c r="W66" s="1"/>
      <c r="X66" s="1"/>
      <c r="Y66" s="1"/>
      <c r="Z66" s="1"/>
      <c r="AE66" s="1"/>
      <c r="AF66" s="1"/>
    </row>
    <row r="67" spans="2:32" s="4" customFormat="1" x14ac:dyDescent="0.25">
      <c r="B67" s="31"/>
      <c r="G67" s="38"/>
      <c r="I67" s="5"/>
      <c r="K67" s="5"/>
      <c r="T67" s="1"/>
      <c r="U67" s="1"/>
      <c r="V67" s="1"/>
      <c r="W67" s="1"/>
      <c r="X67" s="1"/>
      <c r="Y67" s="1"/>
      <c r="Z67" s="1"/>
      <c r="AE67" s="1"/>
      <c r="AF67" s="1"/>
    </row>
    <row r="68" spans="2:32" s="4" customFormat="1" x14ac:dyDescent="0.25">
      <c r="B68" s="31"/>
      <c r="G68" s="38"/>
      <c r="I68" s="5"/>
      <c r="K68" s="5"/>
      <c r="T68" s="1"/>
      <c r="U68" s="1"/>
      <c r="V68" s="1"/>
      <c r="W68" s="1"/>
      <c r="X68" s="1"/>
      <c r="Y68" s="1"/>
      <c r="Z68" s="1"/>
      <c r="AE68" s="1"/>
      <c r="AF68" s="1"/>
    </row>
    <row r="69" spans="2:32" s="4" customFormat="1" x14ac:dyDescent="0.25">
      <c r="B69" s="31"/>
      <c r="G69" s="38"/>
      <c r="I69" s="5"/>
      <c r="K69" s="5"/>
      <c r="T69" s="1"/>
      <c r="U69" s="1"/>
      <c r="V69" s="1"/>
      <c r="W69" s="1"/>
      <c r="X69" s="1"/>
      <c r="Y69" s="1"/>
      <c r="Z69" s="1"/>
      <c r="AE69" s="1"/>
      <c r="AF69" s="1"/>
    </row>
    <row r="70" spans="2:32" s="4" customFormat="1" x14ac:dyDescent="0.25">
      <c r="B70" s="31"/>
      <c r="G70" s="38"/>
      <c r="I70" s="5"/>
      <c r="K70" s="5"/>
      <c r="T70" s="1"/>
      <c r="U70" s="1"/>
      <c r="V70" s="1"/>
      <c r="W70" s="1"/>
      <c r="X70" s="1"/>
      <c r="Y70" s="1"/>
      <c r="Z70" s="1"/>
      <c r="AE70" s="1"/>
      <c r="AF70" s="1"/>
    </row>
    <row r="71" spans="2:32" s="4" customFormat="1" x14ac:dyDescent="0.25">
      <c r="B71" s="31"/>
      <c r="G71" s="38"/>
      <c r="I71" s="5"/>
      <c r="K71" s="5"/>
      <c r="T71" s="1"/>
      <c r="U71" s="1"/>
      <c r="V71" s="1"/>
      <c r="W71" s="1"/>
      <c r="X71" s="1"/>
      <c r="Y71" s="1"/>
      <c r="Z71" s="1"/>
      <c r="AE71" s="1"/>
      <c r="AF71" s="1"/>
    </row>
    <row r="72" spans="2:32" s="4" customFormat="1" x14ac:dyDescent="0.25">
      <c r="B72" s="31"/>
      <c r="G72" s="38"/>
      <c r="I72" s="5"/>
      <c r="K72" s="5"/>
      <c r="T72" s="1"/>
      <c r="U72" s="1"/>
      <c r="V72" s="1"/>
      <c r="W72" s="1"/>
      <c r="X72" s="1"/>
      <c r="Y72" s="1"/>
      <c r="Z72" s="1"/>
      <c r="AE72" s="1"/>
      <c r="AF72" s="1"/>
    </row>
    <row r="73" spans="2:32" s="4" customFormat="1" x14ac:dyDescent="0.25">
      <c r="B73" s="31"/>
      <c r="G73" s="38"/>
      <c r="I73" s="5"/>
      <c r="K73" s="5"/>
      <c r="T73" s="1"/>
      <c r="U73" s="1"/>
      <c r="V73" s="1"/>
      <c r="W73" s="1"/>
      <c r="X73" s="1"/>
      <c r="Y73" s="1"/>
      <c r="Z73" s="1"/>
      <c r="AE73" s="1"/>
      <c r="AF73" s="1"/>
    </row>
    <row r="74" spans="2:32" s="4" customFormat="1" x14ac:dyDescent="0.25">
      <c r="B74" s="31"/>
      <c r="G74" s="38"/>
      <c r="I74" s="5"/>
      <c r="K74" s="5"/>
      <c r="T74" s="1"/>
      <c r="U74" s="1"/>
      <c r="V74" s="1"/>
      <c r="W74" s="1"/>
      <c r="X74" s="1"/>
      <c r="Y74" s="1"/>
      <c r="Z74" s="1"/>
      <c r="AE74" s="1"/>
      <c r="AF74" s="1"/>
    </row>
    <row r="75" spans="2:32" s="4" customFormat="1" x14ac:dyDescent="0.25">
      <c r="B75" s="31"/>
      <c r="G75" s="38"/>
      <c r="I75" s="5"/>
      <c r="K75" s="5"/>
      <c r="T75" s="1"/>
      <c r="U75" s="1"/>
      <c r="V75" s="1"/>
      <c r="W75" s="1"/>
      <c r="X75" s="1"/>
      <c r="Y75" s="1"/>
      <c r="Z75" s="1"/>
      <c r="AE75" s="1"/>
      <c r="AF75" s="1"/>
    </row>
    <row r="76" spans="2:32" s="4" customFormat="1" x14ac:dyDescent="0.25">
      <c r="B76" s="31"/>
      <c r="G76" s="38"/>
      <c r="I76" s="5"/>
      <c r="K76" s="5"/>
      <c r="T76" s="1"/>
      <c r="U76" s="1"/>
      <c r="V76" s="1"/>
      <c r="W76" s="1"/>
      <c r="X76" s="1"/>
      <c r="Y76" s="1"/>
      <c r="Z76" s="1"/>
      <c r="AE76" s="1"/>
      <c r="AF76" s="1"/>
    </row>
    <row r="77" spans="2:32" s="4" customFormat="1" x14ac:dyDescent="0.25">
      <c r="B77" s="31"/>
      <c r="G77" s="38"/>
      <c r="I77" s="5"/>
      <c r="K77" s="5"/>
      <c r="T77" s="1"/>
      <c r="U77" s="1"/>
      <c r="V77" s="1"/>
      <c r="W77" s="1"/>
      <c r="X77" s="1"/>
      <c r="Y77" s="1"/>
      <c r="Z77" s="1"/>
      <c r="AE77" s="1"/>
      <c r="AF77" s="1"/>
    </row>
    <row r="78" spans="2:32" s="4" customFormat="1" x14ac:dyDescent="0.25">
      <c r="B78" s="31"/>
      <c r="G78" s="38"/>
      <c r="I78" s="5"/>
      <c r="K78" s="5"/>
      <c r="T78" s="1"/>
      <c r="U78" s="1"/>
      <c r="V78" s="1"/>
      <c r="W78" s="1"/>
      <c r="X78" s="1"/>
      <c r="Y78" s="1"/>
      <c r="Z78" s="1"/>
      <c r="AE78" s="1"/>
      <c r="AF78" s="1"/>
    </row>
    <row r="79" spans="2:32" s="4" customFormat="1" x14ac:dyDescent="0.25">
      <c r="B79" s="31"/>
      <c r="G79" s="38"/>
      <c r="I79" s="5"/>
      <c r="K79" s="5"/>
      <c r="T79" s="1"/>
      <c r="U79" s="1"/>
      <c r="V79" s="1"/>
      <c r="W79" s="1"/>
      <c r="X79" s="1"/>
      <c r="Y79" s="1"/>
      <c r="Z79" s="1"/>
      <c r="AE79" s="1"/>
      <c r="AF79" s="1"/>
    </row>
    <row r="80" spans="2:32" s="4" customFormat="1" x14ac:dyDescent="0.25">
      <c r="B80" s="31"/>
      <c r="G80" s="38"/>
      <c r="I80" s="5"/>
      <c r="K80" s="5"/>
      <c r="T80" s="1"/>
      <c r="U80" s="1"/>
      <c r="V80" s="1"/>
      <c r="W80" s="1"/>
      <c r="X80" s="1"/>
      <c r="Y80" s="1"/>
      <c r="Z80" s="1"/>
      <c r="AE80" s="1"/>
      <c r="AF80" s="1"/>
    </row>
    <row r="81" spans="2:32" s="4" customFormat="1" x14ac:dyDescent="0.25">
      <c r="B81" s="31"/>
      <c r="G81" s="38"/>
      <c r="I81" s="5"/>
      <c r="K81" s="5"/>
      <c r="T81" s="1"/>
      <c r="U81" s="1"/>
      <c r="V81" s="1"/>
      <c r="W81" s="1"/>
      <c r="X81" s="1"/>
      <c r="Y81" s="1"/>
      <c r="Z81" s="1"/>
      <c r="AE81" s="1"/>
      <c r="AF81" s="1"/>
    </row>
    <row r="82" spans="2:32" s="4" customFormat="1" x14ac:dyDescent="0.25">
      <c r="B82" s="31"/>
      <c r="G82" s="38"/>
      <c r="I82" s="5"/>
      <c r="K82" s="5"/>
      <c r="T82" s="1"/>
      <c r="U82" s="1"/>
      <c r="V82" s="1"/>
      <c r="W82" s="1"/>
      <c r="X82" s="1"/>
      <c r="Y82" s="1"/>
      <c r="Z82" s="1"/>
      <c r="AE82" s="1"/>
      <c r="AF82" s="1"/>
    </row>
    <row r="83" spans="2:32" s="4" customFormat="1" x14ac:dyDescent="0.25">
      <c r="B83" s="31"/>
      <c r="G83" s="38"/>
      <c r="I83" s="5"/>
      <c r="K83" s="5"/>
      <c r="T83" s="1"/>
      <c r="U83" s="1"/>
      <c r="V83" s="1"/>
      <c r="W83" s="1"/>
      <c r="X83" s="1"/>
      <c r="Y83" s="1"/>
      <c r="Z83" s="1"/>
      <c r="AE83" s="1"/>
      <c r="AF83" s="1"/>
    </row>
    <row r="84" spans="2:32" s="4" customFormat="1" x14ac:dyDescent="0.25">
      <c r="B84" s="31"/>
      <c r="G84" s="38"/>
      <c r="I84" s="5"/>
      <c r="K84" s="5"/>
      <c r="T84" s="1"/>
      <c r="U84" s="1"/>
      <c r="V84" s="1"/>
      <c r="W84" s="1"/>
      <c r="X84" s="1"/>
      <c r="Y84" s="1"/>
      <c r="Z84" s="1"/>
      <c r="AE84" s="1"/>
      <c r="AF84" s="1"/>
    </row>
    <row r="85" spans="2:32" s="4" customFormat="1" x14ac:dyDescent="0.25">
      <c r="B85" s="31"/>
      <c r="G85" s="38"/>
      <c r="I85" s="5"/>
      <c r="K85" s="5"/>
    </row>
    <row r="86" spans="2:32" s="4" customFormat="1" x14ac:dyDescent="0.25">
      <c r="B86" s="31"/>
      <c r="G86" s="38"/>
      <c r="I86" s="5"/>
      <c r="K86" s="5"/>
    </row>
    <row r="87" spans="2:32" s="4" customFormat="1" x14ac:dyDescent="0.25">
      <c r="B87" s="31"/>
      <c r="G87" s="38"/>
      <c r="I87" s="5"/>
      <c r="K87" s="5"/>
    </row>
    <row r="88" spans="2:32" s="4" customFormat="1" x14ac:dyDescent="0.25">
      <c r="B88" s="31"/>
      <c r="G88" s="38"/>
      <c r="I88" s="5"/>
      <c r="K88" s="5"/>
    </row>
    <row r="89" spans="2:32" s="4" customFormat="1" x14ac:dyDescent="0.25">
      <c r="B89" s="31"/>
      <c r="G89" s="38"/>
      <c r="I89" s="5"/>
      <c r="K89" s="5"/>
    </row>
    <row r="90" spans="2:32" s="4" customFormat="1" x14ac:dyDescent="0.25">
      <c r="B90" s="31"/>
      <c r="G90" s="38"/>
      <c r="I90" s="5"/>
      <c r="K90" s="5"/>
    </row>
    <row r="91" spans="2:32" s="4" customFormat="1" x14ac:dyDescent="0.25">
      <c r="B91" s="31"/>
      <c r="G91" s="38"/>
      <c r="I91" s="5"/>
      <c r="K91" s="5"/>
    </row>
    <row r="92" spans="2:32" s="4" customFormat="1" x14ac:dyDescent="0.25">
      <c r="B92" s="31"/>
      <c r="G92" s="38"/>
      <c r="I92" s="5"/>
      <c r="K92" s="5"/>
    </row>
    <row r="93" spans="2:32" s="4" customFormat="1" x14ac:dyDescent="0.25">
      <c r="B93" s="31"/>
      <c r="G93" s="38"/>
      <c r="I93" s="5"/>
      <c r="K93" s="5"/>
    </row>
    <row r="94" spans="2:32" s="4" customFormat="1" x14ac:dyDescent="0.25">
      <c r="B94" s="31"/>
      <c r="G94" s="38"/>
      <c r="I94" s="5"/>
      <c r="K94" s="5"/>
    </row>
    <row r="95" spans="2:32" s="4" customFormat="1" x14ac:dyDescent="0.25">
      <c r="B95" s="31"/>
      <c r="G95" s="38"/>
      <c r="I95" s="5"/>
      <c r="K95" s="5"/>
    </row>
    <row r="96" spans="2:32" s="4" customFormat="1" x14ac:dyDescent="0.25">
      <c r="B96" s="31"/>
      <c r="I96" s="5"/>
      <c r="K96" s="5"/>
    </row>
    <row r="97" spans="2:11" s="4" customFormat="1" x14ac:dyDescent="0.25">
      <c r="B97" s="31"/>
      <c r="I97" s="5"/>
      <c r="K97" s="5"/>
    </row>
    <row r="98" spans="2:11" s="4" customFormat="1" x14ac:dyDescent="0.25">
      <c r="B98" s="31"/>
      <c r="I98" s="5"/>
      <c r="K98" s="5"/>
    </row>
    <row r="99" spans="2:11" s="4" customFormat="1" x14ac:dyDescent="0.25">
      <c r="B99" s="31"/>
      <c r="I99" s="5"/>
      <c r="K99" s="5"/>
    </row>
    <row r="100" spans="2:11" s="4" customFormat="1" x14ac:dyDescent="0.25">
      <c r="B100" s="31"/>
      <c r="I100" s="5"/>
      <c r="K100" s="5"/>
    </row>
    <row r="101" spans="2:11" s="4" customFormat="1" x14ac:dyDescent="0.25">
      <c r="B101" s="31"/>
      <c r="I101" s="5"/>
      <c r="K101" s="5"/>
    </row>
    <row r="102" spans="2:11" s="4" customFormat="1" x14ac:dyDescent="0.25">
      <c r="B102" s="31"/>
      <c r="I102" s="5"/>
      <c r="K102" s="5"/>
    </row>
    <row r="103" spans="2:11" s="4" customFormat="1" x14ac:dyDescent="0.25">
      <c r="B103" s="31"/>
      <c r="I103" s="5"/>
      <c r="K103" s="5"/>
    </row>
    <row r="104" spans="2:11" s="4" customFormat="1" x14ac:dyDescent="0.25">
      <c r="B104" s="31"/>
      <c r="I104" s="5"/>
      <c r="K104" s="5"/>
    </row>
    <row r="105" spans="2:11" s="4" customFormat="1" x14ac:dyDescent="0.25">
      <c r="B105" s="31"/>
      <c r="I105" s="5"/>
      <c r="K105" s="5"/>
    </row>
    <row r="106" spans="2:11" s="4" customFormat="1" x14ac:dyDescent="0.25">
      <c r="B106" s="31"/>
      <c r="I106" s="5"/>
      <c r="K106" s="5"/>
    </row>
    <row r="107" spans="2:11" s="4" customFormat="1" x14ac:dyDescent="0.25">
      <c r="B107" s="31"/>
      <c r="I107" s="5"/>
      <c r="K107" s="5"/>
    </row>
    <row r="108" spans="2:11" s="4" customFormat="1" x14ac:dyDescent="0.25">
      <c r="B108" s="37"/>
      <c r="I108" s="5"/>
      <c r="K108" s="5"/>
    </row>
    <row r="109" spans="2:11" s="4" customFormat="1" x14ac:dyDescent="0.25">
      <c r="B109" s="37"/>
      <c r="I109" s="5"/>
      <c r="K109" s="5"/>
    </row>
    <row r="110" spans="2:11" s="4" customFormat="1" x14ac:dyDescent="0.25">
      <c r="B110" s="37"/>
      <c r="I110" s="5"/>
      <c r="K110" s="5"/>
    </row>
    <row r="111" spans="2:11" s="4" customFormat="1" x14ac:dyDescent="0.25">
      <c r="B111" s="37"/>
      <c r="I111" s="5"/>
      <c r="K111" s="5"/>
    </row>
    <row r="112" spans="2:11" s="4" customFormat="1" x14ac:dyDescent="0.25">
      <c r="B112" s="37"/>
      <c r="I112" s="5"/>
      <c r="K112" s="5"/>
    </row>
    <row r="113" spans="2:11" s="4" customFormat="1" x14ac:dyDescent="0.25">
      <c r="B113" s="37"/>
      <c r="I113" s="5"/>
      <c r="K113" s="5"/>
    </row>
    <row r="114" spans="2:11" s="4" customFormat="1" x14ac:dyDescent="0.25">
      <c r="B114" s="37"/>
      <c r="I114" s="5"/>
      <c r="K114" s="5"/>
    </row>
    <row r="115" spans="2:11" s="4" customFormat="1" x14ac:dyDescent="0.25">
      <c r="B115" s="37"/>
      <c r="I115" s="5"/>
      <c r="K115" s="5"/>
    </row>
    <row r="116" spans="2:11" s="4" customFormat="1" x14ac:dyDescent="0.25">
      <c r="B116" s="37"/>
      <c r="I116" s="5"/>
      <c r="K116" s="5"/>
    </row>
    <row r="117" spans="2:11" s="4" customFormat="1" x14ac:dyDescent="0.25">
      <c r="B117" s="37"/>
      <c r="I117" s="5"/>
      <c r="K117" s="5"/>
    </row>
    <row r="118" spans="2:11" s="4" customFormat="1" x14ac:dyDescent="0.25">
      <c r="B118" s="37"/>
      <c r="I118" s="5"/>
      <c r="K118" s="5"/>
    </row>
    <row r="119" spans="2:11" s="4" customFormat="1" x14ac:dyDescent="0.25">
      <c r="B119" s="37"/>
      <c r="I119" s="5"/>
      <c r="K119" s="5"/>
    </row>
    <row r="120" spans="2:11" s="4" customFormat="1" x14ac:dyDescent="0.25">
      <c r="B120" s="37"/>
      <c r="I120" s="5"/>
      <c r="K120" s="5"/>
    </row>
    <row r="121" spans="2:11" s="4" customFormat="1" x14ac:dyDescent="0.25">
      <c r="B121" s="37"/>
      <c r="I121" s="5"/>
      <c r="K121" s="5"/>
    </row>
    <row r="122" spans="2:11" s="4" customFormat="1" x14ac:dyDescent="0.25">
      <c r="B122" s="37"/>
      <c r="I122" s="5"/>
      <c r="K122" s="5"/>
    </row>
    <row r="123" spans="2:11" s="4" customFormat="1" x14ac:dyDescent="0.25">
      <c r="B123" s="37"/>
      <c r="I123" s="5"/>
      <c r="K123" s="5"/>
    </row>
    <row r="124" spans="2:11" s="4" customFormat="1" x14ac:dyDescent="0.25">
      <c r="B124" s="37"/>
      <c r="I124" s="5"/>
      <c r="K124" s="5"/>
    </row>
    <row r="125" spans="2:11" s="4" customFormat="1" x14ac:dyDescent="0.25">
      <c r="B125" s="37"/>
      <c r="I125" s="5"/>
      <c r="K125" s="5"/>
    </row>
    <row r="126" spans="2:11" s="4" customFormat="1" x14ac:dyDescent="0.25">
      <c r="B126" s="37"/>
      <c r="I126" s="5"/>
      <c r="K126" s="5"/>
    </row>
    <row r="127" spans="2:11" s="4" customFormat="1" x14ac:dyDescent="0.25">
      <c r="B127" s="37"/>
      <c r="I127" s="5"/>
      <c r="K127" s="5"/>
    </row>
    <row r="128" spans="2:11" s="4" customFormat="1" x14ac:dyDescent="0.25">
      <c r="B128" s="37"/>
      <c r="I128" s="5"/>
      <c r="K128" s="5"/>
    </row>
    <row r="129" spans="4:11" s="4" customFormat="1" x14ac:dyDescent="0.25">
      <c r="I129" s="5"/>
      <c r="K129" s="5"/>
    </row>
    <row r="130" spans="4:11" s="4" customFormat="1" x14ac:dyDescent="0.25">
      <c r="I130" s="5"/>
      <c r="K130" s="5"/>
    </row>
    <row r="131" spans="4:11" s="4" customFormat="1" x14ac:dyDescent="0.25">
      <c r="I131" s="5"/>
      <c r="K131" s="5"/>
    </row>
    <row r="132" spans="4:11" s="4" customFormat="1" x14ac:dyDescent="0.25">
      <c r="I132" s="5"/>
      <c r="K132" s="5"/>
    </row>
    <row r="133" spans="4:11" s="4" customFormat="1" x14ac:dyDescent="0.25">
      <c r="I133" s="5"/>
      <c r="K133" s="5"/>
    </row>
    <row r="134" spans="4:11" s="4" customFormat="1" x14ac:dyDescent="0.25">
      <c r="I134" s="5"/>
      <c r="K134" s="5"/>
    </row>
    <row r="135" spans="4:11" s="4" customFormat="1" x14ac:dyDescent="0.25">
      <c r="I135" s="5"/>
      <c r="K135" s="5"/>
    </row>
    <row r="136" spans="4:11" s="4" customFormat="1" x14ac:dyDescent="0.25">
      <c r="I136" s="5"/>
      <c r="K136" s="5"/>
    </row>
    <row r="137" spans="4:11" s="4" customFormat="1" x14ac:dyDescent="0.25">
      <c r="I137" s="5"/>
      <c r="K137" s="5"/>
    </row>
    <row r="138" spans="4:11" s="4" customFormat="1" x14ac:dyDescent="0.25">
      <c r="I138" s="5"/>
      <c r="K138" s="5"/>
    </row>
    <row r="139" spans="4:11" s="4" customFormat="1" x14ac:dyDescent="0.25">
      <c r="D139" s="39"/>
      <c r="I139" s="5"/>
      <c r="K139" s="5"/>
    </row>
    <row r="140" spans="4:11" s="4" customFormat="1" x14ac:dyDescent="0.25">
      <c r="I140" s="5"/>
      <c r="K140" s="5"/>
    </row>
    <row r="141" spans="4:11" s="4" customFormat="1" x14ac:dyDescent="0.25">
      <c r="I141" s="5"/>
      <c r="K141" s="5"/>
    </row>
    <row r="142" spans="4:11" s="4" customFormat="1" x14ac:dyDescent="0.25">
      <c r="I142" s="5"/>
      <c r="K142" s="5"/>
    </row>
    <row r="143" spans="4:11" s="4" customFormat="1" x14ac:dyDescent="0.25">
      <c r="I143" s="5"/>
      <c r="K143" s="5"/>
    </row>
    <row r="144" spans="4:11" s="4" customFormat="1" x14ac:dyDescent="0.25">
      <c r="I144" s="5"/>
      <c r="K144" s="5"/>
    </row>
    <row r="145" spans="9:11" s="4" customFormat="1" x14ac:dyDescent="0.25">
      <c r="I145" s="5"/>
      <c r="K145" s="5"/>
    </row>
    <row r="146" spans="9:11" s="4" customFormat="1" x14ac:dyDescent="0.25">
      <c r="I146" s="5"/>
      <c r="K146" s="5"/>
    </row>
    <row r="147" spans="9:11" s="4" customFormat="1" x14ac:dyDescent="0.25">
      <c r="I147" s="5"/>
      <c r="K147" s="5"/>
    </row>
    <row r="148" spans="9:11" s="4" customFormat="1" x14ac:dyDescent="0.25">
      <c r="I148" s="5"/>
      <c r="K148" s="5"/>
    </row>
    <row r="149" spans="9:11" s="4" customFormat="1" x14ac:dyDescent="0.25">
      <c r="I149" s="5"/>
      <c r="K149" s="5"/>
    </row>
    <row r="150" spans="9:11" s="4" customFormat="1" x14ac:dyDescent="0.25">
      <c r="I150" s="5"/>
      <c r="K150" s="5"/>
    </row>
    <row r="151" spans="9:11" s="4" customFormat="1" x14ac:dyDescent="0.25">
      <c r="I151" s="5"/>
      <c r="K151" s="5"/>
    </row>
    <row r="152" spans="9:11" s="4" customFormat="1" x14ac:dyDescent="0.25">
      <c r="I152" s="5"/>
      <c r="K152" s="5"/>
    </row>
    <row r="153" spans="9:11" s="4" customFormat="1" x14ac:dyDescent="0.25">
      <c r="I153" s="5"/>
      <c r="K153" s="5"/>
    </row>
    <row r="154" spans="9:11" s="4" customFormat="1" x14ac:dyDescent="0.25">
      <c r="I154" s="5"/>
      <c r="K154" s="5"/>
    </row>
    <row r="155" spans="9:11" s="4" customFormat="1" x14ac:dyDescent="0.25">
      <c r="I155" s="5"/>
      <c r="K155" s="5"/>
    </row>
    <row r="156" spans="9:11" s="4" customFormat="1" x14ac:dyDescent="0.25">
      <c r="I156" s="5"/>
      <c r="K156" s="5"/>
    </row>
    <row r="157" spans="9:11" s="4" customFormat="1" x14ac:dyDescent="0.25">
      <c r="I157" s="5"/>
      <c r="J157" s="39"/>
      <c r="K157" s="5"/>
    </row>
    <row r="158" spans="9:11" s="4" customFormat="1" x14ac:dyDescent="0.25">
      <c r="I158" s="5"/>
      <c r="K158" s="5"/>
    </row>
    <row r="159" spans="9:11" s="4" customFormat="1" x14ac:dyDescent="0.25">
      <c r="I159" s="5"/>
      <c r="K159" s="5"/>
    </row>
    <row r="160" spans="9:11" s="4" customFormat="1" x14ac:dyDescent="0.25">
      <c r="I160" s="5"/>
      <c r="K160" s="5"/>
    </row>
    <row r="161" spans="2:32" s="4" customFormat="1" x14ac:dyDescent="0.25">
      <c r="I161" s="5"/>
      <c r="K161" s="5"/>
    </row>
    <row r="162" spans="2:32" s="4" customFormat="1" x14ac:dyDescent="0.25">
      <c r="I162" s="5"/>
      <c r="K162" s="5"/>
    </row>
    <row r="163" spans="2:32" s="4" customFormat="1" x14ac:dyDescent="0.25">
      <c r="I163" s="5"/>
      <c r="K163" s="5"/>
    </row>
    <row r="164" spans="2:32" s="4" customFormat="1" x14ac:dyDescent="0.25">
      <c r="I164" s="5"/>
      <c r="K164" s="5"/>
    </row>
    <row r="165" spans="2:32" s="4" customFormat="1" x14ac:dyDescent="0.25">
      <c r="I165" s="5"/>
      <c r="K165" s="5"/>
    </row>
    <row r="166" spans="2:32" s="4" customFormat="1" x14ac:dyDescent="0.25">
      <c r="I166" s="5"/>
      <c r="K166" s="5"/>
    </row>
    <row r="167" spans="2:32" s="4" customFormat="1" x14ac:dyDescent="0.25">
      <c r="I167" s="5"/>
      <c r="K167" s="5"/>
    </row>
    <row r="168" spans="2:32" s="4" customFormat="1" x14ac:dyDescent="0.25">
      <c r="I168" s="5"/>
      <c r="K168" s="5"/>
    </row>
    <row r="169" spans="2:32" s="4" customFormat="1" x14ac:dyDescent="0.25">
      <c r="I169" s="5"/>
      <c r="K169" s="5"/>
    </row>
    <row r="170" spans="2:32" s="4" customFormat="1" x14ac:dyDescent="0.25">
      <c r="I170" s="5"/>
      <c r="K170" s="5"/>
    </row>
    <row r="171" spans="2:32" s="4" customFormat="1" x14ac:dyDescent="0.25">
      <c r="I171" s="5"/>
      <c r="K171" s="5"/>
    </row>
    <row r="172" spans="2:32" s="4" customFormat="1" x14ac:dyDescent="0.25">
      <c r="I172" s="5"/>
      <c r="K172" s="5"/>
    </row>
    <row r="173" spans="2:32" x14ac:dyDescent="0.25">
      <c r="B173" s="4"/>
      <c r="C173" s="4"/>
      <c r="D173" s="4"/>
      <c r="E173" s="4"/>
      <c r="F173" s="4"/>
      <c r="G173" s="4"/>
      <c r="H173" s="4"/>
      <c r="I173" s="5"/>
      <c r="M173" s="4"/>
      <c r="T173" s="4"/>
      <c r="U173" s="4"/>
      <c r="V173" s="4"/>
      <c r="W173" s="4"/>
      <c r="X173" s="4"/>
      <c r="Y173" s="4"/>
      <c r="Z173" s="4"/>
      <c r="AE173" s="4"/>
      <c r="AF173" s="4"/>
    </row>
    <row r="174" spans="2:32" x14ac:dyDescent="0.25">
      <c r="E174" s="4"/>
      <c r="F174" s="4"/>
      <c r="G174" s="4"/>
      <c r="H174" s="4"/>
      <c r="I174" s="5"/>
      <c r="M174" s="4"/>
      <c r="T174" s="4"/>
      <c r="V174" s="4"/>
      <c r="W174" s="4"/>
      <c r="X174" s="4"/>
      <c r="Y174" s="4"/>
      <c r="Z174" s="4"/>
      <c r="AE174" s="4"/>
      <c r="AF174" s="4"/>
    </row>
    <row r="175" spans="2:32" x14ac:dyDescent="0.25">
      <c r="T175" s="4"/>
      <c r="V175" s="4"/>
      <c r="W175" s="4"/>
      <c r="X175" s="4"/>
      <c r="Y175" s="4"/>
      <c r="Z175" s="4"/>
      <c r="AE175" s="4"/>
      <c r="AF175" s="4"/>
    </row>
    <row r="176" spans="2:32" x14ac:dyDescent="0.25">
      <c r="T176" s="4"/>
      <c r="V176" s="4"/>
      <c r="W176" s="4"/>
      <c r="X176" s="4"/>
      <c r="Y176" s="4"/>
      <c r="Z176" s="4"/>
      <c r="AE176" s="4"/>
      <c r="AF176" s="4"/>
    </row>
    <row r="177" spans="20:32" x14ac:dyDescent="0.25">
      <c r="T177" s="4"/>
      <c r="V177" s="4"/>
      <c r="W177" s="4"/>
      <c r="X177" s="4"/>
      <c r="Y177" s="4"/>
      <c r="Z177" s="4"/>
      <c r="AE177" s="4"/>
      <c r="AF177" s="4"/>
    </row>
    <row r="178" spans="20:32" x14ac:dyDescent="0.25">
      <c r="T178" s="4"/>
      <c r="V178" s="4"/>
      <c r="W178" s="4"/>
      <c r="X178" s="4"/>
      <c r="Y178" s="4"/>
      <c r="Z178" s="4"/>
      <c r="AE178" s="4"/>
      <c r="AF178" s="4"/>
    </row>
    <row r="179" spans="20:32" x14ac:dyDescent="0.25">
      <c r="T179" s="4"/>
      <c r="V179" s="4"/>
      <c r="W179" s="4"/>
      <c r="X179" s="4"/>
      <c r="Y179" s="4"/>
      <c r="Z179" s="4"/>
      <c r="AE179" s="4"/>
      <c r="AF179" s="4"/>
    </row>
    <row r="180" spans="20:32" x14ac:dyDescent="0.25">
      <c r="T180" s="4"/>
      <c r="V180" s="4"/>
      <c r="W180" s="4"/>
      <c r="X180" s="4"/>
      <c r="Y180" s="4"/>
      <c r="Z180" s="4"/>
      <c r="AE180" s="4"/>
      <c r="AF180" s="4"/>
    </row>
    <row r="181" spans="20:32" x14ac:dyDescent="0.25">
      <c r="T181" s="4"/>
      <c r="V181" s="4"/>
      <c r="W181" s="4"/>
      <c r="X181" s="4"/>
      <c r="Y181" s="4"/>
      <c r="Z181" s="4"/>
      <c r="AE181" s="4"/>
      <c r="AF181" s="4"/>
    </row>
    <row r="182" spans="20:32" x14ac:dyDescent="0.25">
      <c r="T182" s="4"/>
      <c r="V182" s="4"/>
      <c r="W182" s="4"/>
      <c r="X182" s="4"/>
      <c r="Y182" s="4"/>
      <c r="Z182" s="4"/>
      <c r="AE182" s="4"/>
      <c r="AF182" s="4"/>
    </row>
    <row r="183" spans="20:32" x14ac:dyDescent="0.25">
      <c r="T183" s="4"/>
      <c r="V183" s="4"/>
      <c r="W183" s="4"/>
      <c r="X183" s="4"/>
      <c r="Y183" s="4"/>
      <c r="Z183" s="4"/>
      <c r="AE183" s="4"/>
      <c r="AF183" s="4"/>
    </row>
    <row r="184" spans="20:32" x14ac:dyDescent="0.25">
      <c r="T184" s="4"/>
      <c r="V184" s="4"/>
      <c r="W184" s="4"/>
      <c r="X184" s="4"/>
      <c r="Y184" s="4"/>
      <c r="Z184" s="4"/>
      <c r="AE184" s="4"/>
      <c r="AF184" s="4"/>
    </row>
    <row r="185" spans="20:32" x14ac:dyDescent="0.25">
      <c r="T185" s="4"/>
      <c r="V185" s="4"/>
      <c r="W185" s="4"/>
      <c r="X185" s="4"/>
      <c r="Y185" s="4"/>
      <c r="Z185" s="4"/>
      <c r="AE185" s="4"/>
      <c r="AF185" s="4"/>
    </row>
    <row r="186" spans="20:32" x14ac:dyDescent="0.25">
      <c r="T186" s="4"/>
      <c r="V186" s="4"/>
      <c r="W186" s="4"/>
      <c r="X186" s="4"/>
      <c r="Y186" s="4"/>
      <c r="Z186" s="4"/>
      <c r="AE186" s="4"/>
      <c r="AF186" s="4"/>
    </row>
    <row r="187" spans="20:32" x14ac:dyDescent="0.25">
      <c r="T187" s="4"/>
      <c r="V187" s="4"/>
      <c r="W187" s="4"/>
      <c r="X187" s="4"/>
      <c r="Y187" s="4"/>
      <c r="Z187" s="4"/>
      <c r="AE187" s="4"/>
      <c r="AF187" s="4"/>
    </row>
    <row r="188" spans="20:32" x14ac:dyDescent="0.25">
      <c r="T188" s="4"/>
      <c r="V188" s="4"/>
      <c r="W188" s="4"/>
      <c r="X188" s="4"/>
      <c r="Y188" s="4"/>
      <c r="Z188" s="4"/>
      <c r="AE188" s="4"/>
      <c r="AF188" s="4"/>
    </row>
    <row r="189" spans="20:32" x14ac:dyDescent="0.25">
      <c r="T189" s="4"/>
      <c r="V189" s="4"/>
      <c r="W189" s="4"/>
      <c r="X189" s="4"/>
      <c r="Y189" s="4"/>
      <c r="Z189" s="4"/>
      <c r="AE189" s="4"/>
      <c r="AF189" s="4"/>
    </row>
    <row r="190" spans="20:32" x14ac:dyDescent="0.25">
      <c r="T190" s="4"/>
      <c r="V190" s="4"/>
      <c r="W190" s="4"/>
      <c r="X190" s="4"/>
      <c r="Y190" s="4"/>
      <c r="Z190" s="4"/>
      <c r="AE190" s="4"/>
      <c r="AF190" s="4"/>
    </row>
    <row r="191" spans="20:32" x14ac:dyDescent="0.25">
      <c r="T191" s="4"/>
      <c r="V191" s="4"/>
      <c r="W191" s="4"/>
      <c r="X191" s="4"/>
      <c r="Y191" s="4"/>
      <c r="Z191" s="4"/>
      <c r="AE191" s="4"/>
      <c r="AF191" s="4"/>
    </row>
    <row r="192" spans="20:32" x14ac:dyDescent="0.25">
      <c r="T192" s="4"/>
      <c r="V192" s="4"/>
      <c r="W192" s="4"/>
      <c r="X192" s="4"/>
      <c r="Y192" s="4"/>
      <c r="Z192" s="4"/>
      <c r="AE192" s="4"/>
      <c r="AF192" s="4"/>
    </row>
    <row r="193" spans="20:32" x14ac:dyDescent="0.25">
      <c r="T193" s="4"/>
      <c r="V193" s="4"/>
      <c r="W193" s="4"/>
      <c r="X193" s="4"/>
      <c r="Y193" s="4"/>
      <c r="Z193" s="4"/>
      <c r="AE193" s="4"/>
      <c r="AF193" s="4"/>
    </row>
    <row r="194" spans="20:32" x14ac:dyDescent="0.25">
      <c r="T194" s="4"/>
      <c r="V194" s="4"/>
      <c r="W194" s="4"/>
      <c r="X194" s="4"/>
      <c r="Y194" s="4"/>
      <c r="Z194" s="4"/>
      <c r="AE194" s="4"/>
      <c r="AF194" s="4"/>
    </row>
    <row r="195" spans="20:32" x14ac:dyDescent="0.25">
      <c r="T195" s="4"/>
      <c r="V195" s="4"/>
      <c r="W195" s="4"/>
      <c r="X195" s="4"/>
      <c r="Y195" s="4"/>
      <c r="Z195" s="4"/>
      <c r="AE195" s="4"/>
      <c r="AF195" s="4"/>
    </row>
    <row r="196" spans="20:32" x14ac:dyDescent="0.25">
      <c r="T196" s="4"/>
      <c r="V196" s="4"/>
      <c r="W196" s="4"/>
      <c r="X196" s="4"/>
      <c r="Y196" s="4"/>
      <c r="Z196" s="4"/>
      <c r="AE196" s="4"/>
      <c r="AF196" s="4"/>
    </row>
    <row r="197" spans="20:32" x14ac:dyDescent="0.25">
      <c r="T197" s="4"/>
      <c r="V197" s="4"/>
      <c r="W197" s="4"/>
      <c r="X197" s="4"/>
      <c r="Y197" s="4"/>
      <c r="Z197" s="4"/>
      <c r="AE197" s="4"/>
      <c r="AF197" s="4"/>
    </row>
    <row r="198" spans="20:32" x14ac:dyDescent="0.25">
      <c r="T198" s="4"/>
      <c r="V198" s="4"/>
      <c r="W198" s="4"/>
      <c r="X198" s="4"/>
      <c r="Y198" s="4"/>
      <c r="Z198" s="4"/>
      <c r="AE198" s="4"/>
      <c r="AF198" s="4"/>
    </row>
    <row r="199" spans="20:32" x14ac:dyDescent="0.25">
      <c r="T199" s="4"/>
      <c r="V199" s="4"/>
      <c r="W199" s="4"/>
      <c r="X199" s="4"/>
      <c r="Y199" s="4"/>
      <c r="Z199" s="4"/>
      <c r="AE199" s="4"/>
      <c r="AF199" s="4"/>
    </row>
    <row r="200" spans="20:32" x14ac:dyDescent="0.25">
      <c r="T200" s="4"/>
      <c r="V200" s="4"/>
      <c r="W200" s="4"/>
      <c r="X200" s="4"/>
      <c r="Y200" s="4"/>
      <c r="Z200" s="4"/>
      <c r="AE200" s="4"/>
      <c r="AF200" s="4"/>
    </row>
    <row r="201" spans="20:32" x14ac:dyDescent="0.25">
      <c r="T201" s="4"/>
      <c r="V201" s="4"/>
      <c r="W201" s="4"/>
      <c r="X201" s="4"/>
      <c r="Y201" s="4"/>
      <c r="Z201" s="4"/>
      <c r="AE201" s="4"/>
      <c r="AF201" s="4"/>
    </row>
    <row r="202" spans="20:32" x14ac:dyDescent="0.25">
      <c r="T202" s="4"/>
      <c r="V202" s="4"/>
      <c r="W202" s="4"/>
      <c r="X202" s="4"/>
      <c r="Y202" s="4"/>
      <c r="Z202" s="4"/>
      <c r="AE202" s="4"/>
      <c r="AF202" s="4"/>
    </row>
    <row r="203" spans="20:32" x14ac:dyDescent="0.25">
      <c r="T203" s="4"/>
      <c r="V203" s="4"/>
      <c r="W203" s="4"/>
      <c r="X203" s="4"/>
      <c r="Y203" s="4"/>
      <c r="Z203" s="4"/>
      <c r="AE203" s="4"/>
      <c r="AF203" s="4"/>
    </row>
    <row r="204" spans="20:32" x14ac:dyDescent="0.25">
      <c r="T204" s="4"/>
      <c r="V204" s="4"/>
      <c r="W204" s="4"/>
      <c r="X204" s="4"/>
      <c r="Y204" s="4"/>
      <c r="Z204" s="4"/>
      <c r="AE204" s="4"/>
      <c r="AF204" s="4"/>
    </row>
    <row r="205" spans="20:32" x14ac:dyDescent="0.25">
      <c r="T205" s="4"/>
      <c r="V205" s="4"/>
      <c r="W205" s="4"/>
      <c r="X205" s="4"/>
      <c r="Y205" s="4"/>
      <c r="Z205" s="4"/>
      <c r="AE205" s="4"/>
      <c r="AF205" s="4"/>
    </row>
    <row r="206" spans="20:32" x14ac:dyDescent="0.25">
      <c r="T206" s="4"/>
      <c r="V206" s="4"/>
      <c r="W206" s="4"/>
      <c r="X206" s="4"/>
      <c r="Y206" s="4"/>
      <c r="Z206" s="4"/>
      <c r="AE206" s="4"/>
      <c r="AF206" s="4"/>
    </row>
    <row r="207" spans="20:32" x14ac:dyDescent="0.25">
      <c r="T207" s="4"/>
      <c r="V207" s="4"/>
      <c r="W207" s="4"/>
      <c r="X207" s="4"/>
      <c r="Y207" s="4"/>
      <c r="Z207" s="4"/>
      <c r="AE207" s="4"/>
      <c r="AF207" s="4"/>
    </row>
    <row r="208" spans="20:32" x14ac:dyDescent="0.25">
      <c r="T208" s="4"/>
      <c r="V208" s="4"/>
      <c r="W208" s="4"/>
      <c r="X208" s="4"/>
      <c r="Y208" s="4"/>
      <c r="Z208" s="4"/>
      <c r="AE208" s="4"/>
      <c r="AF208" s="4"/>
    </row>
    <row r="209" spans="20:32" x14ac:dyDescent="0.25">
      <c r="T209" s="4"/>
      <c r="V209" s="4"/>
      <c r="W209" s="4"/>
      <c r="X209" s="4"/>
      <c r="Y209" s="4"/>
      <c r="Z209" s="4"/>
      <c r="AE209" s="4"/>
      <c r="AF209" s="4"/>
    </row>
    <row r="210" spans="20:32" x14ac:dyDescent="0.25">
      <c r="T210" s="4"/>
      <c r="V210" s="4"/>
      <c r="W210" s="4"/>
      <c r="X210" s="4"/>
      <c r="Y210" s="4"/>
      <c r="Z210" s="4"/>
      <c r="AE210" s="4"/>
      <c r="AF210" s="4"/>
    </row>
    <row r="211" spans="20:32" x14ac:dyDescent="0.25">
      <c r="T211" s="4"/>
      <c r="V211" s="4"/>
      <c r="W211" s="4"/>
      <c r="X211" s="4"/>
      <c r="Y211" s="4"/>
      <c r="Z211" s="4"/>
      <c r="AE211" s="4"/>
      <c r="AF211" s="4"/>
    </row>
    <row r="212" spans="20:32" x14ac:dyDescent="0.25">
      <c r="T212" s="4"/>
      <c r="V212" s="4"/>
      <c r="W212" s="4"/>
      <c r="X212" s="4"/>
      <c r="Y212" s="4"/>
      <c r="Z212" s="4"/>
      <c r="AE212" s="4"/>
      <c r="AF212" s="4"/>
    </row>
    <row r="213" spans="20:32" x14ac:dyDescent="0.25">
      <c r="T213" s="4"/>
      <c r="V213" s="4"/>
      <c r="W213" s="4"/>
      <c r="X213" s="4"/>
      <c r="Y213" s="4"/>
      <c r="Z213" s="4"/>
      <c r="AE213" s="4"/>
      <c r="AF213" s="4"/>
    </row>
    <row r="214" spans="20:32" x14ac:dyDescent="0.25">
      <c r="T214" s="4"/>
      <c r="V214" s="4"/>
      <c r="W214" s="4"/>
      <c r="X214" s="4"/>
      <c r="Y214" s="4"/>
      <c r="Z214" s="4"/>
      <c r="AE214" s="4"/>
      <c r="AF214" s="4"/>
    </row>
    <row r="215" spans="20:32" x14ac:dyDescent="0.25">
      <c r="T215" s="4"/>
      <c r="V215" s="4"/>
      <c r="W215" s="4"/>
      <c r="X215" s="4"/>
      <c r="Y215" s="4"/>
      <c r="Z215" s="4"/>
      <c r="AE215" s="4"/>
      <c r="AF215" s="4"/>
    </row>
    <row r="216" spans="20:32" x14ac:dyDescent="0.25">
      <c r="T216" s="4"/>
      <c r="V216" s="4"/>
      <c r="W216" s="4"/>
      <c r="X216" s="4"/>
      <c r="Y216" s="4"/>
      <c r="Z216" s="4"/>
      <c r="AE216" s="4"/>
      <c r="AF216" s="4"/>
    </row>
  </sheetData>
  <sortState xmlns:xlrd2="http://schemas.microsoft.com/office/spreadsheetml/2017/richdata2" ref="AE6:AF24">
    <sortCondition descending="1" ref="AF6:AF24"/>
  </sortState>
  <mergeCells count="8">
    <mergeCell ref="B56:K56"/>
    <mergeCell ref="B57:K57"/>
    <mergeCell ref="B54:K54"/>
    <mergeCell ref="B2:J2"/>
    <mergeCell ref="C31:C32"/>
    <mergeCell ref="D31:K31"/>
    <mergeCell ref="C30:K30"/>
    <mergeCell ref="B27:J2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5EE7435DA4E340A730694AD2906264" ma:contentTypeVersion="13" ma:contentTypeDescription="Create a new document." ma:contentTypeScope="" ma:versionID="c2cbb203e012f38e00af4a867493e3e7">
  <xsd:schema xmlns:xsd="http://www.w3.org/2001/XMLSchema" xmlns:xs="http://www.w3.org/2001/XMLSchema" xmlns:p="http://schemas.microsoft.com/office/2006/metadata/properties" xmlns:ns2="392aaeb6-7fe1-4459-a8bf-ca09eb0d5ab8" xmlns:ns3="29e5ac5d-0dde-4ba0-beea-355f2dfb6bc0" targetNamespace="http://schemas.microsoft.com/office/2006/metadata/properties" ma:root="true" ma:fieldsID="e8e859741648313f59d33928f5b5431f" ns2:_="" ns3:_="">
    <xsd:import namespace="392aaeb6-7fe1-4459-a8bf-ca09eb0d5ab8"/>
    <xsd:import namespace="29e5ac5d-0dde-4ba0-beea-355f2dfb6bc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2aaeb6-7fe1-4459-a8bf-ca09eb0d5a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e5ac5d-0dde-4ba0-beea-355f2dfb6bc0"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861730-5D42-4369-B646-3C64EBE4F19E}">
  <ds:schemaRef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dcmitype/"/>
    <ds:schemaRef ds:uri="http://purl.org/dc/elements/1.1/"/>
    <ds:schemaRef ds:uri="392aaeb6-7fe1-4459-a8bf-ca09eb0d5ab8"/>
    <ds:schemaRef ds:uri="29e5ac5d-0dde-4ba0-beea-355f2dfb6bc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13EAFE3-ABA8-44FA-B8D9-70C248C8574E}">
  <ds:schemaRefs>
    <ds:schemaRef ds:uri="http://schemas.microsoft.com/sharepoint/v3/contenttype/forms"/>
  </ds:schemaRefs>
</ds:datastoreItem>
</file>

<file path=customXml/itemProps3.xml><?xml version="1.0" encoding="utf-8"?>
<ds:datastoreItem xmlns:ds="http://schemas.openxmlformats.org/officeDocument/2006/customXml" ds:itemID="{230D0001-5E70-48FB-8BD7-3257F38D7F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2aaeb6-7fe1-4459-a8bf-ca09eb0d5ab8"/>
    <ds:schemaRef ds:uri="29e5ac5d-0dde-4ba0-beea-355f2dfb6b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Introduction</vt:lpstr>
      <vt:lpstr>Inleiding</vt:lpstr>
      <vt:lpstr>(Table1+2)Watertable (2021)</vt:lpstr>
      <vt:lpstr>(Table3+4)Westelikstreke (2021)</vt:lpstr>
      <vt:lpstr>(Table5+6)Temp East (2021)</vt:lpstr>
      <vt:lpstr>(Table 7+8)Cool East (2021)</vt:lpstr>
      <vt:lpstr>(Table9+10)Eastern Free State</vt:lpstr>
      <vt:lpstr>(Table 11+12)KZN</vt:lpstr>
      <vt:lpstr>(Table13+14)Irr - Northern Cape</vt:lpstr>
      <vt:lpstr>Inleiding!Print_Area</vt:lpstr>
      <vt:lpstr>Introduction!Print_Area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Zira Z. Mavunganidze</dc:creator>
  <cp:lastModifiedBy>Petru Fourie</cp:lastModifiedBy>
  <cp:lastPrinted>2021-09-17T09:07:30Z</cp:lastPrinted>
  <dcterms:created xsi:type="dcterms:W3CDTF">2017-09-28T10:10:38Z</dcterms:created>
  <dcterms:modified xsi:type="dcterms:W3CDTF">2021-09-19T13:14:38Z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0x010100475EE7435DA4E340A730694AD2906264</vt:lpwstr>
  </property>
  <property fmtid="{D5CDD505-2E9C-101B-9397-08002B2CF9AE}" pid="3" name="Order">
    <vt:r8>5801000</vt:r8>
  </property>
</Properties>
</file>