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3040" windowHeight="13176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E23" i="1" s="1"/>
  <c r="C20" i="1"/>
  <c r="D16" i="1" s="1"/>
  <c r="F21" i="1" s="1"/>
  <c r="E24" i="1" l="1"/>
  <c r="C21" i="1" s="1"/>
</calcChain>
</file>

<file path=xl/sharedStrings.xml><?xml version="1.0" encoding="utf-8"?>
<sst xmlns="http://schemas.openxmlformats.org/spreadsheetml/2006/main" count="36" uniqueCount="32">
  <si>
    <t>Convenience yield</t>
  </si>
  <si>
    <t>Stoor koste</t>
  </si>
  <si>
    <t>Saamgestelde frekwensie</t>
  </si>
  <si>
    <t>R/Ton</t>
  </si>
  <si>
    <t>%</t>
  </si>
  <si>
    <t>Maande</t>
  </si>
  <si>
    <t>Intervalle</t>
  </si>
  <si>
    <t>Spot stoor prys</t>
  </si>
  <si>
    <t>Disclaimer:</t>
  </si>
  <si>
    <t>Everything has been done to ensure the accuracy of this information, however Grain SA takes no responsibility for any losses or damage incurred due to the usage of this information</t>
  </si>
  <si>
    <t>Copy right / Kopiereg: Graan SA</t>
  </si>
  <si>
    <t>Spot prys / Spot price</t>
  </si>
  <si>
    <t>Rente / interest</t>
  </si>
  <si>
    <t>Stoor koste / Storage cost</t>
  </si>
  <si>
    <t>Periode / Period</t>
  </si>
  <si>
    <t>Voorwaardse prys / Forward price</t>
  </si>
  <si>
    <t>Voorwaardse pryse en stoorkoste / Forward prices and storage costs</t>
  </si>
  <si>
    <t>Maande / Months</t>
  </si>
  <si>
    <t xml:space="preserve">Huidige prys </t>
  </si>
  <si>
    <t>Current price</t>
  </si>
  <si>
    <t xml:space="preserve">1. Rente op inkomste, of </t>
  </si>
  <si>
    <t>1. Interest on income or</t>
  </si>
  <si>
    <t xml:space="preserve">2. Rente op produksie lening + rente op inkomste </t>
  </si>
  <si>
    <t>2. Interest on production loan and income</t>
  </si>
  <si>
    <t xml:space="preserve">Stoor koste betaalbaar </t>
  </si>
  <si>
    <t>Storage cost payable</t>
  </si>
  <si>
    <t xml:space="preserve">Aantal maande stoor </t>
  </si>
  <si>
    <t>Total storage months</t>
  </si>
  <si>
    <t>Voltooi met eie inligting</t>
  </si>
  <si>
    <t>Complete with own information</t>
  </si>
  <si>
    <t xml:space="preserve">Prys wat verky moet word om koste te dek </t>
  </si>
  <si>
    <t>Price needed in order to cover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</si>
</sst>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&quot;* #,##0.00_);_(&quot;R&quot;* \(#,##0.00\);_(&quot;R&quot;* &quot;-&quot;??_);_(@_)"/>
    <numFmt numFmtId="165" formatCode="_-&quot;R&quot;* #,##0.00_-;\-&quot;R&quot;* #,##0.00_-;_-&quot;R&quot;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 tint="-0.249977111117893"/>
      <name val="Calibri"/>
      <scheme val="minor"/>
    </font>
    <font>
      <b/>
      <sz val="14"/>
      <color theme="1"/>
      <name val="Calibri"/>
      <scheme val="minor"/>
    </font>
    <font>
      <i/>
      <sz val="12"/>
      <color theme="1"/>
      <name val="Calibri"/>
      <scheme val="minor"/>
    </font>
    <font>
      <sz val="16"/>
      <color rgb="FF3366FF"/>
      <name val="Monotype Corsiva"/>
    </font>
    <font>
      <b/>
      <u/>
      <sz val="20"/>
      <color theme="1"/>
      <name val="Calibri"/>
      <scheme val="minor"/>
    </font>
    <font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5" fillId="2" borderId="0" xfId="0" applyFont="1" applyFill="1" applyProtection="1"/>
    <xf numFmtId="0" fontId="6" fillId="2" borderId="0" xfId="0" applyFont="1" applyFill="1" applyProtection="1"/>
    <xf numFmtId="0" fontId="0" fillId="2" borderId="0" xfId="0" applyFill="1" applyProtection="1"/>
    <xf numFmtId="0" fontId="4" fillId="2" borderId="0" xfId="0" applyFont="1" applyFill="1" applyProtection="1"/>
    <xf numFmtId="165" fontId="7" fillId="3" borderId="1" xfId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165" fontId="0" fillId="4" borderId="1" xfId="1" applyFont="1" applyFill="1" applyBorder="1" applyProtection="1">
      <protection hidden="1"/>
    </xf>
    <xf numFmtId="0" fontId="8" fillId="2" borderId="0" xfId="0" applyFont="1" applyFill="1" applyProtection="1"/>
    <xf numFmtId="164" fontId="4" fillId="2" borderId="0" xfId="0" applyNumberFormat="1" applyFont="1" applyFill="1" applyProtection="1"/>
    <xf numFmtId="0" fontId="0" fillId="2" borderId="0" xfId="0" applyFill="1" applyAlignment="1" applyProtection="1">
      <alignment wrapText="1"/>
    </xf>
    <xf numFmtId="9" fontId="7" fillId="3" borderId="2" xfId="2" applyFont="1" applyFill="1" applyBorder="1" applyAlignment="1" applyProtection="1">
      <alignment horizontal="center" vertical="center"/>
      <protection locked="0"/>
    </xf>
    <xf numFmtId="9" fontId="7" fillId="3" borderId="3" xfId="2" applyFont="1" applyFill="1" applyBorder="1" applyAlignment="1" applyProtection="1">
      <alignment horizontal="center" vertical="center"/>
      <protection locked="0"/>
    </xf>
    <xf numFmtId="9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Protection="1"/>
    <xf numFmtId="0" fontId="10" fillId="2" borderId="0" xfId="0" applyFont="1" applyFill="1" applyProtection="1"/>
    <xf numFmtId="0" fontId="11" fillId="2" borderId="0" xfId="0" applyFont="1" applyFill="1" applyProtection="1"/>
    <xf numFmtId="164" fontId="11" fillId="2" borderId="0" xfId="0" applyNumberFormat="1" applyFont="1" applyFill="1" applyProtection="1"/>
    <xf numFmtId="0" fontId="10" fillId="2" borderId="0" xfId="0" applyFont="1" applyFill="1"/>
  </cellXfs>
  <cellStyles count="7">
    <cellStyle name="Currency" xfId="1" builtinId="4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30480</xdr:rowOff>
    </xdr:from>
    <xdr:to>
      <xdr:col>0</xdr:col>
      <xdr:colOff>1090396</xdr:colOff>
      <xdr:row>6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0480"/>
          <a:ext cx="1067536" cy="134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25"/>
  <sheetViews>
    <sheetView tabSelected="1" workbookViewId="0">
      <selection activeCell="D23" sqref="D23"/>
    </sheetView>
  </sheetViews>
  <sheetFormatPr defaultColWidth="10.796875" defaultRowHeight="15.6" x14ac:dyDescent="0.3"/>
  <cols>
    <col min="1" max="1" width="33.296875" style="3" customWidth="1"/>
    <col min="2" max="2" width="22" style="3" customWidth="1"/>
    <col min="3" max="3" width="13.59765625" style="3" bestFit="1" customWidth="1"/>
    <col min="4" max="4" width="42.8984375" style="3" customWidth="1"/>
    <col min="5" max="5" width="34.3984375" style="3" customWidth="1"/>
    <col min="6" max="16384" width="10.796875" style="3"/>
  </cols>
  <sheetData>
    <row r="8" spans="1:5" x14ac:dyDescent="0.3">
      <c r="A8" s="3" t="s">
        <v>28</v>
      </c>
    </row>
    <row r="9" spans="1:5" x14ac:dyDescent="0.3">
      <c r="A9" s="3" t="s">
        <v>29</v>
      </c>
    </row>
    <row r="10" spans="1:5" ht="25.8" x14ac:dyDescent="0.5">
      <c r="A10" s="8" t="s">
        <v>16</v>
      </c>
    </row>
    <row r="11" spans="1:5" ht="21.6" x14ac:dyDescent="0.45">
      <c r="A11" s="1" t="s">
        <v>11</v>
      </c>
      <c r="B11" s="2" t="s">
        <v>3</v>
      </c>
      <c r="C11" s="5">
        <v>1730</v>
      </c>
      <c r="D11" s="10" t="s">
        <v>18</v>
      </c>
      <c r="E11" s="15" t="s">
        <v>19</v>
      </c>
    </row>
    <row r="12" spans="1:5" ht="21.6" customHeight="1" x14ac:dyDescent="0.35">
      <c r="A12" s="1" t="s">
        <v>12</v>
      </c>
      <c r="B12" s="2" t="s">
        <v>4</v>
      </c>
      <c r="C12" s="11">
        <v>0.09</v>
      </c>
      <c r="D12" s="10" t="s">
        <v>20</v>
      </c>
      <c r="E12" s="15" t="s">
        <v>21</v>
      </c>
    </row>
    <row r="13" spans="1:5" ht="21.6" hidden="1" customHeight="1" x14ac:dyDescent="0.35">
      <c r="A13" s="1" t="s">
        <v>0</v>
      </c>
      <c r="B13" s="2" t="s">
        <v>4</v>
      </c>
      <c r="C13" s="12"/>
      <c r="E13" s="15"/>
    </row>
    <row r="14" spans="1:5" ht="18" x14ac:dyDescent="0.35">
      <c r="A14" s="1"/>
      <c r="B14" s="2"/>
      <c r="C14" s="13"/>
      <c r="D14" s="3" t="s">
        <v>22</v>
      </c>
      <c r="E14" s="15" t="s">
        <v>23</v>
      </c>
    </row>
    <row r="15" spans="1:5" ht="21.6" x14ac:dyDescent="0.45">
      <c r="A15" s="1" t="s">
        <v>13</v>
      </c>
      <c r="B15" s="2" t="s">
        <v>3</v>
      </c>
      <c r="C15" s="5">
        <v>180</v>
      </c>
      <c r="D15" s="3" t="s">
        <v>24</v>
      </c>
      <c r="E15" s="15" t="s">
        <v>25</v>
      </c>
    </row>
    <row r="16" spans="1:5" ht="21.6" hidden="1" x14ac:dyDescent="0.45">
      <c r="A16" s="1" t="s">
        <v>1</v>
      </c>
      <c r="B16" s="2" t="s">
        <v>5</v>
      </c>
      <c r="C16" s="6">
        <v>0</v>
      </c>
      <c r="D16" s="4">
        <f>IF(C16&gt;0,C20,C15)</f>
        <v>180</v>
      </c>
      <c r="E16" s="15"/>
    </row>
    <row r="17" spans="1:8" ht="21.6" x14ac:dyDescent="0.45">
      <c r="A17" s="1" t="s">
        <v>14</v>
      </c>
      <c r="B17" s="2" t="s">
        <v>17</v>
      </c>
      <c r="C17" s="14">
        <v>18</v>
      </c>
      <c r="D17" s="3" t="s">
        <v>26</v>
      </c>
      <c r="E17" s="15" t="s">
        <v>27</v>
      </c>
    </row>
    <row r="18" spans="1:8" ht="21.6" hidden="1" x14ac:dyDescent="0.45">
      <c r="A18" s="1" t="s">
        <v>2</v>
      </c>
      <c r="B18" s="2" t="s">
        <v>6</v>
      </c>
      <c r="C18" s="6">
        <v>12</v>
      </c>
    </row>
    <row r="19" spans="1:8" ht="18" x14ac:dyDescent="0.35">
      <c r="A19" s="1"/>
      <c r="B19" s="2"/>
    </row>
    <row r="20" spans="1:8" ht="18" hidden="1" x14ac:dyDescent="0.35">
      <c r="A20" s="1" t="s">
        <v>7</v>
      </c>
      <c r="B20" s="2" t="s">
        <v>3</v>
      </c>
      <c r="C20" s="7">
        <f>C15*(1+(C12/C18))^(((C16/12)*C18)*(-1))</f>
        <v>180</v>
      </c>
    </row>
    <row r="21" spans="1:8" ht="18" x14ac:dyDescent="0.35">
      <c r="A21" s="1" t="s">
        <v>15</v>
      </c>
      <c r="B21" s="2" t="s">
        <v>3</v>
      </c>
      <c r="C21" s="7">
        <f>E24</f>
        <v>2182.7965933885903</v>
      </c>
      <c r="D21" s="3" t="s">
        <v>30</v>
      </c>
      <c r="E21" s="3" t="s">
        <v>31</v>
      </c>
      <c r="F21" s="9">
        <f>C11+D16</f>
        <v>1910</v>
      </c>
    </row>
    <row r="22" spans="1:8" x14ac:dyDescent="0.3">
      <c r="E22" s="4">
        <f>(1+((C12-C13)/4))</f>
        <v>1.0225</v>
      </c>
    </row>
    <row r="23" spans="1:8" x14ac:dyDescent="0.3">
      <c r="A23" s="16" t="s">
        <v>10</v>
      </c>
      <c r="B23" s="16"/>
      <c r="C23" s="16"/>
      <c r="D23" s="16"/>
      <c r="E23" s="17">
        <f>E22^((C17/12)*4)</f>
        <v>1.142825441564707</v>
      </c>
      <c r="F23" s="16"/>
      <c r="G23" s="16"/>
      <c r="H23" s="16"/>
    </row>
    <row r="24" spans="1:8" x14ac:dyDescent="0.3">
      <c r="A24" s="16" t="s">
        <v>8</v>
      </c>
      <c r="B24" s="16"/>
      <c r="C24" s="16"/>
      <c r="D24" s="16"/>
      <c r="E24" s="18">
        <f>E23*F21</f>
        <v>2182.7965933885903</v>
      </c>
      <c r="F24" s="16"/>
      <c r="G24" s="16"/>
      <c r="H24" s="16"/>
    </row>
    <row r="25" spans="1:8" x14ac:dyDescent="0.3">
      <c r="A25" s="19" t="s">
        <v>9</v>
      </c>
      <c r="B25" s="16"/>
      <c r="C25" s="16"/>
      <c r="D25" s="16"/>
      <c r="E25" s="16"/>
      <c r="F25" s="16"/>
      <c r="G25" s="16"/>
      <c r="H25" s="16"/>
    </row>
  </sheetData>
  <sheetProtection password="CC31" sheet="1" objects="1" scenarios="1"/>
  <mergeCells count="1">
    <mergeCell ref="C12:C14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DBStrydom</dc:creator>
  <cp:lastModifiedBy>Dirk Strydom</cp:lastModifiedBy>
  <dcterms:created xsi:type="dcterms:W3CDTF">2012-09-04T13:41:19Z</dcterms:created>
  <dcterms:modified xsi:type="dcterms:W3CDTF">2017-06-20T09:57:13Z</dcterms:modified>
</cp:coreProperties>
</file>